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1E9EC45-B596-4BCE-9B87-968F657B889A}" xr6:coauthVersionLast="47" xr6:coauthVersionMax="47" xr10:uidLastSave="{00000000-0000-0000-0000-000000000000}"/>
  <bookViews>
    <workbookView xWindow="-120" yWindow="-120" windowWidth="29040" windowHeight="15720" tabRatio="809" xr2:uid="{00000000-000D-0000-FFFF-FFFF00000000}"/>
  </bookViews>
  <sheets>
    <sheet name="조사 개요" sheetId="6" r:id="rId1"/>
    <sheet name="산업별 인력현황" sheetId="7" r:id="rId2"/>
    <sheet name="직종별 인력현황" sheetId="8" r:id="rId3"/>
    <sheet name="규모별 인력현황" sheetId="11" r:id="rId4"/>
    <sheet name="양성훈련 수요-지원자 부족 역량(NCS)" sheetId="5" r:id="rId5"/>
    <sheet name="향상훈련 수요-훈련필요분야(NCS, 직업기초능력)" sheetId="9" r:id="rId6"/>
  </sheets>
  <definedNames>
    <definedName name="_xlnm._FilterDatabase" localSheetId="4" hidden="1">'양성훈련 수요-지원자 부족 역량(NCS)'!$A$4:$J$489</definedName>
    <definedName name="_xlnm._FilterDatabase" localSheetId="5" hidden="1">'향상훈련 수요-훈련필요분야(NCS, 직업기초능력)'!$A$4:$P$555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8" i="9" l="1"/>
  <c r="I429" i="9"/>
  <c r="I238" i="9"/>
  <c r="I24" i="9" l="1"/>
  <c r="I29" i="9"/>
  <c r="I34" i="9"/>
  <c r="I59" i="9"/>
  <c r="I64" i="9"/>
  <c r="I74" i="9"/>
  <c r="I79" i="9"/>
  <c r="I95" i="9"/>
  <c r="I100" i="9"/>
  <c r="I110" i="9"/>
  <c r="I115" i="9"/>
  <c r="I125" i="9"/>
  <c r="I130" i="9"/>
  <c r="I135" i="9"/>
  <c r="I161" i="9"/>
  <c r="I171" i="9"/>
  <c r="I187" i="9"/>
  <c r="I192" i="9"/>
  <c r="I203" i="9"/>
  <c r="I208" i="9"/>
  <c r="I213" i="9"/>
  <c r="I218" i="9"/>
  <c r="I223" i="9"/>
  <c r="I233" i="9"/>
  <c r="I258" i="9"/>
  <c r="I268" i="9"/>
  <c r="I273" i="9"/>
  <c r="I283" i="9"/>
  <c r="I298" i="9"/>
  <c r="I308" i="9"/>
  <c r="I313" i="9"/>
  <c r="I318" i="9"/>
  <c r="I323" i="9"/>
  <c r="I328" i="9"/>
  <c r="I333" i="9"/>
  <c r="I338" i="9"/>
  <c r="I353" i="9"/>
  <c r="I358" i="9"/>
  <c r="I363" i="9"/>
  <c r="I368" i="9"/>
  <c r="I374" i="9"/>
  <c r="I379" i="9"/>
  <c r="I389" i="9"/>
  <c r="I394" i="9"/>
  <c r="I404" i="9"/>
  <c r="I409" i="9"/>
  <c r="I414" i="9"/>
  <c r="I439" i="9"/>
  <c r="I444" i="9"/>
  <c r="I449" i="9"/>
  <c r="I454" i="9"/>
  <c r="I459" i="9"/>
  <c r="I464" i="9"/>
  <c r="I474" i="9"/>
  <c r="I484" i="9"/>
  <c r="I489" i="9"/>
  <c r="I14" i="9"/>
  <c r="I5" i="9"/>
  <c r="D434" i="9"/>
  <c r="D439" i="9"/>
  <c r="D444" i="9"/>
  <c r="D449" i="9"/>
  <c r="D454" i="9"/>
  <c r="D459" i="9"/>
  <c r="D464" i="9"/>
  <c r="D469" i="9"/>
  <c r="D474" i="9"/>
  <c r="D479" i="9"/>
  <c r="D484" i="9"/>
  <c r="D489" i="9"/>
  <c r="D494" i="9"/>
  <c r="D34" i="9"/>
  <c r="D44" i="9"/>
  <c r="D54" i="9"/>
  <c r="D59" i="9"/>
  <c r="D64" i="9"/>
  <c r="D74" i="9"/>
  <c r="D79" i="9"/>
  <c r="D95" i="9"/>
  <c r="D100" i="9"/>
  <c r="D105" i="9"/>
  <c r="D110" i="9"/>
  <c r="D115" i="9"/>
  <c r="D120" i="9"/>
  <c r="D125" i="9"/>
  <c r="D130" i="9"/>
  <c r="D135" i="9"/>
  <c r="D140" i="9"/>
  <c r="D151" i="9"/>
  <c r="D156" i="9"/>
  <c r="D161" i="9"/>
  <c r="D166" i="9"/>
  <c r="D171" i="9"/>
  <c r="D181" i="9"/>
  <c r="D187" i="9"/>
  <c r="D192" i="9"/>
  <c r="D198" i="9"/>
  <c r="D203" i="9"/>
  <c r="D208" i="9"/>
  <c r="D213" i="9"/>
  <c r="D218" i="9"/>
  <c r="D223" i="9"/>
  <c r="D228" i="9"/>
  <c r="D233" i="9"/>
  <c r="D238" i="9"/>
  <c r="D243" i="9"/>
  <c r="D248" i="9"/>
  <c r="D253" i="9"/>
  <c r="D258" i="9"/>
  <c r="D263" i="9"/>
  <c r="D268" i="9"/>
  <c r="D273" i="9"/>
  <c r="D278" i="9"/>
  <c r="D283" i="9"/>
  <c r="D288" i="9"/>
  <c r="D293" i="9"/>
  <c r="D298" i="9"/>
  <c r="D303" i="9"/>
  <c r="D308" i="9"/>
  <c r="D313" i="9"/>
  <c r="D318" i="9"/>
  <c r="D323" i="9"/>
  <c r="D328" i="9"/>
  <c r="D333" i="9"/>
  <c r="D353" i="9"/>
  <c r="D358" i="9"/>
  <c r="D363" i="9"/>
  <c r="D368" i="9"/>
  <c r="D374" i="9"/>
  <c r="D379" i="9"/>
  <c r="D389" i="9"/>
  <c r="D394" i="9"/>
  <c r="D399" i="9"/>
  <c r="D404" i="9"/>
  <c r="D409" i="9"/>
  <c r="D414" i="9"/>
  <c r="D419" i="9"/>
  <c r="D424" i="9"/>
  <c r="D429" i="9"/>
  <c r="D5" i="9"/>
  <c r="D14" i="9"/>
  <c r="D24" i="9"/>
  <c r="D444" i="5"/>
  <c r="D449" i="5"/>
  <c r="D454" i="5"/>
  <c r="D459" i="5"/>
  <c r="D464" i="5"/>
  <c r="D469" i="5"/>
  <c r="D474" i="5"/>
  <c r="D479" i="5"/>
  <c r="D484" i="5"/>
  <c r="D209" i="5"/>
  <c r="D214" i="5"/>
  <c r="D219" i="5"/>
  <c r="D224" i="5"/>
  <c r="D229" i="5"/>
  <c r="D234" i="5"/>
  <c r="D239" i="5"/>
  <c r="D244" i="5"/>
  <c r="D249" i="5"/>
  <c r="D254" i="5"/>
  <c r="D259" i="5"/>
  <c r="D264" i="5"/>
  <c r="D269" i="5"/>
  <c r="D274" i="5"/>
  <c r="D279" i="5"/>
  <c r="D284" i="5"/>
  <c r="D289" i="5"/>
  <c r="D294" i="5"/>
  <c r="D299" i="5"/>
  <c r="D304" i="5"/>
  <c r="D309" i="5"/>
  <c r="D314" i="5"/>
  <c r="D319" i="5"/>
  <c r="D324" i="5"/>
  <c r="D329" i="5"/>
  <c r="D334" i="5"/>
  <c r="D339" i="5"/>
  <c r="D344" i="5"/>
  <c r="D349" i="5"/>
  <c r="D354" i="5"/>
  <c r="D359" i="5"/>
  <c r="D364" i="5"/>
  <c r="D369" i="5"/>
  <c r="D374" i="5"/>
  <c r="D379" i="5"/>
  <c r="D384" i="5"/>
  <c r="D389" i="5"/>
  <c r="D394" i="5"/>
  <c r="D399" i="5"/>
  <c r="D404" i="5"/>
  <c r="D409" i="5"/>
  <c r="D414" i="5"/>
  <c r="D419" i="5"/>
  <c r="D424" i="5"/>
  <c r="D429" i="5"/>
  <c r="D434" i="5"/>
  <c r="D193" i="5"/>
  <c r="D157" i="5"/>
  <c r="D162" i="5"/>
  <c r="D167" i="5"/>
  <c r="D172" i="5"/>
  <c r="D177" i="5"/>
  <c r="D126" i="5"/>
  <c r="D131" i="5"/>
  <c r="D136" i="5"/>
  <c r="D141" i="5"/>
  <c r="D15" i="5"/>
  <c r="D20" i="5"/>
  <c r="D25" i="5"/>
  <c r="D30" i="5"/>
  <c r="D35" i="5"/>
  <c r="D40" i="5"/>
  <c r="D45" i="5"/>
  <c r="D50" i="5"/>
  <c r="D55" i="5"/>
  <c r="D60" i="5"/>
  <c r="D65" i="5"/>
  <c r="D70" i="5"/>
  <c r="D75" i="5"/>
  <c r="D80" i="5"/>
  <c r="D85" i="5"/>
  <c r="D90" i="5"/>
  <c r="D95" i="5"/>
  <c r="D100" i="5"/>
  <c r="D105" i="5"/>
  <c r="D110" i="5"/>
  <c r="D10" i="5"/>
  <c r="D439" i="5" l="1"/>
  <c r="D204" i="5"/>
  <c r="D198" i="5"/>
  <c r="D182" i="5"/>
  <c r="D188" i="5"/>
  <c r="D121" i="5"/>
  <c r="C489" i="5"/>
  <c r="D5" i="5"/>
  <c r="D115" i="5"/>
  <c r="D146" i="5"/>
  <c r="D152" i="5"/>
  <c r="M57" i="7" l="1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10" i="11"/>
  <c r="M9" i="11"/>
  <c r="M8" i="11"/>
  <c r="M7" i="11"/>
  <c r="M6" i="11"/>
  <c r="B58" i="7" l="1"/>
  <c r="D29" i="9"/>
  <c r="I499" i="9"/>
  <c r="D499" i="9" l="1"/>
  <c r="O11" i="11"/>
  <c r="N11" i="11"/>
  <c r="L11" i="11"/>
  <c r="K11" i="11"/>
  <c r="J11" i="11"/>
  <c r="I11" i="11"/>
  <c r="H11" i="11"/>
  <c r="G11" i="11"/>
  <c r="F11" i="11"/>
  <c r="E11" i="11"/>
  <c r="D11" i="11"/>
  <c r="C11" i="11"/>
  <c r="B11" i="11"/>
  <c r="L130" i="8"/>
  <c r="K130" i="8"/>
  <c r="J130" i="8"/>
  <c r="H130" i="8"/>
  <c r="G130" i="8"/>
  <c r="C130" i="8"/>
  <c r="D130" i="8"/>
  <c r="E130" i="8"/>
  <c r="F130" i="8"/>
  <c r="I130" i="8"/>
  <c r="N130" i="8"/>
  <c r="O130" i="8"/>
  <c r="B130" i="8"/>
  <c r="L58" i="7"/>
  <c r="K58" i="7"/>
  <c r="J58" i="7"/>
  <c r="H58" i="7"/>
  <c r="G58" i="7"/>
  <c r="C58" i="7"/>
  <c r="D58" i="7"/>
  <c r="E58" i="7"/>
  <c r="F58" i="7"/>
  <c r="I58" i="7"/>
  <c r="N58" i="7"/>
  <c r="O58" i="7"/>
  <c r="D489" i="5"/>
  <c r="M130" i="8" l="1"/>
  <c r="M58" i="7"/>
  <c r="M11" i="11"/>
</calcChain>
</file>

<file path=xl/sharedStrings.xml><?xml version="1.0" encoding="utf-8"?>
<sst xmlns="http://schemas.openxmlformats.org/spreadsheetml/2006/main" count="5195" uniqueCount="722">
  <si>
    <t>(단위: 명)</t>
  </si>
  <si>
    <t>직종(KECO 3digit)</t>
    <phoneticPr fontId="1" type="noConversion"/>
  </si>
  <si>
    <t>NCS</t>
  </si>
  <si>
    <t>양성훈련 
수요</t>
    <phoneticPr fontId="1" type="noConversion"/>
  </si>
  <si>
    <t>직업기초능력</t>
  </si>
  <si>
    <t>1순위</t>
    <phoneticPr fontId="1" type="noConversion"/>
  </si>
  <si>
    <t>2순위</t>
    <phoneticPr fontId="1" type="noConversion"/>
  </si>
  <si>
    <t>3순위</t>
    <phoneticPr fontId="1" type="noConversion"/>
  </si>
  <si>
    <t>4순위</t>
    <phoneticPr fontId="1" type="noConversion"/>
  </si>
  <si>
    <t>5순위</t>
    <phoneticPr fontId="1" type="noConversion"/>
  </si>
  <si>
    <t>-</t>
  </si>
  <si>
    <t>빈도</t>
    <phoneticPr fontId="1" type="noConversion"/>
  </si>
  <si>
    <t>순위</t>
    <phoneticPr fontId="1" type="noConversion"/>
  </si>
  <si>
    <t>비율</t>
    <phoneticPr fontId="1" type="noConversion"/>
  </si>
  <si>
    <t>총빈도</t>
    <phoneticPr fontId="1" type="noConversion"/>
  </si>
  <si>
    <t>524 오락시설 서비스원</t>
  </si>
  <si>
    <t>전체</t>
  </si>
  <si>
    <t>전체</t>
    <phoneticPr fontId="1" type="noConversion"/>
  </si>
  <si>
    <t>(단위: 명, %)</t>
    <phoneticPr fontId="1" type="noConversion"/>
  </si>
  <si>
    <t>비고</t>
    <phoneticPr fontId="1" type="noConversion"/>
  </si>
  <si>
    <t>○ 조사방법</t>
  </si>
  <si>
    <t>○ 조사규모</t>
  </si>
  <si>
    <t>○ 조사내용</t>
  </si>
  <si>
    <t>조사문항</t>
  </si>
  <si>
    <t>내용</t>
  </si>
  <si>
    <t>사업체 일반현황</t>
  </si>
  <si>
    <t>근로자 현황</t>
  </si>
  <si>
    <t>인력현황</t>
  </si>
  <si>
    <t>○ 조사대상 산업</t>
    <phoneticPr fontId="1" type="noConversion"/>
  </si>
  <si>
    <t xml:space="preserve">  - 표본설계: 한국표준산업(10차) 중분류 및 산업 및 규모 층에서 계통추출법을 적용하여 추출</t>
    <phoneticPr fontId="1" type="noConversion"/>
  </si>
  <si>
    <t>산업별 인력현황</t>
  </si>
  <si>
    <t>산업</t>
    <phoneticPr fontId="1" type="noConversion"/>
  </si>
  <si>
    <t xml:space="preserve"> 종사자수</t>
  </si>
  <si>
    <t>퇴직자수</t>
  </si>
  <si>
    <t>구인인원</t>
  </si>
  <si>
    <t>채용인원</t>
  </si>
  <si>
    <t>미충원 
인원</t>
    <phoneticPr fontId="1" type="noConversion"/>
  </si>
  <si>
    <t>1년 미만</t>
  </si>
  <si>
    <t>종사자수</t>
  </si>
  <si>
    <t>60 방송업</t>
  </si>
  <si>
    <t>63 정보서비스업</t>
  </si>
  <si>
    <t>86 보건업</t>
  </si>
  <si>
    <t>87 사회복지 서비스업</t>
  </si>
  <si>
    <t>직종별 인력현황(KECO 3digit)</t>
    <phoneticPr fontId="1" type="noConversion"/>
  </si>
  <si>
    <t>종사자 수</t>
    <phoneticPr fontId="1" type="noConversion"/>
  </si>
  <si>
    <t>퇴직자 수</t>
    <phoneticPr fontId="1" type="noConversion"/>
  </si>
  <si>
    <t>013 전문서비스 관리자</t>
  </si>
  <si>
    <t>026 경영지원 사무원</t>
  </si>
  <si>
    <t>121 자연과학 연구원 및 시험원</t>
  </si>
  <si>
    <t>122 생명과학 연구원 및 시험원</t>
  </si>
  <si>
    <t>132 컴퓨터시스템 전문가</t>
  </si>
  <si>
    <t>133 소프트웨어 개발자</t>
  </si>
  <si>
    <t>135 정보보안 전문가</t>
  </si>
  <si>
    <t>154 화학공학 기술자 및 시험원</t>
  </si>
  <si>
    <t>156 섬유공학 기술자 및 시험원</t>
  </si>
  <si>
    <t>157 식품공학 기술자 및 시험원</t>
  </si>
  <si>
    <t>215 장학관 및 기타 교육 종사자</t>
  </si>
  <si>
    <t>221 법률 전문가</t>
  </si>
  <si>
    <t>222 법률 사무원</t>
  </si>
  <si>
    <t>231 사회복지사 및 상담사</t>
  </si>
  <si>
    <t>232 보육교사 및 기타 사회복지 종사자</t>
  </si>
  <si>
    <t>301 의사, 한의사 및 치과의사</t>
  </si>
  <si>
    <t>302 수의사</t>
  </si>
  <si>
    <t>303 약사 및 한약사</t>
  </si>
  <si>
    <t>304 간호사</t>
  </si>
  <si>
    <t>305 영양사</t>
  </si>
  <si>
    <t>412 기자 및 언론 전문가</t>
  </si>
  <si>
    <t>415 디자이너</t>
  </si>
  <si>
    <t>511 미용 서비스원</t>
  </si>
  <si>
    <t>521 여행 서비스원</t>
  </si>
  <si>
    <t>523 숙박시설 서비스원</t>
  </si>
  <si>
    <t>531 주방장 및 조리사</t>
  </si>
  <si>
    <t>532 식당 서비스원</t>
  </si>
  <si>
    <t>542 경비원</t>
  </si>
  <si>
    <t>550 돌봄 서비스 종사자</t>
  </si>
  <si>
    <t>612 영업원 및 상품중개인</t>
  </si>
  <si>
    <t>613 텔레마케터</t>
  </si>
  <si>
    <t>614 소규모 상점 경영 및 일선 관리 종사자</t>
  </si>
  <si>
    <t>615 판매 종사자</t>
  </si>
  <si>
    <t>617 판촉 및 기타 판매 단순 종사자</t>
  </si>
  <si>
    <t>622 자동차 운전원</t>
  </si>
  <si>
    <t>624 택배원 및 기타 운송 종사자</t>
  </si>
  <si>
    <t>701 건설구조 기능원</t>
  </si>
  <si>
    <t>702 건축마감 기능원</t>
  </si>
  <si>
    <t>703 배관공</t>
  </si>
  <si>
    <t>812 운송장비 정비원</t>
  </si>
  <si>
    <t>813 금형원 및 공작기계 조작원</t>
  </si>
  <si>
    <t>817 운송장비 조립원</t>
  </si>
  <si>
    <t>822 판금원 및 제관원</t>
  </si>
  <si>
    <t>823 단조원 및 주조원</t>
  </si>
  <si>
    <t>824 용접원</t>
  </si>
  <si>
    <t>826 비금속제품 생산기계 조작원</t>
  </si>
  <si>
    <t>831 전기공</t>
  </si>
  <si>
    <t>853 환경관련 장치 조작원</t>
  </si>
  <si>
    <t>862 패턴사, 재단사 및 재봉사</t>
  </si>
  <si>
    <t>863 의복 제조원 및 수선원</t>
  </si>
  <si>
    <t>872 식품 가공 기능원</t>
  </si>
  <si>
    <t>873 식품 가공 기계 조작원</t>
  </si>
  <si>
    <t>890 제조 단순 종사자</t>
  </si>
  <si>
    <t>901 작물재배 종사자</t>
  </si>
  <si>
    <t>705 기타 건설 기능원(채굴포함)</t>
  </si>
  <si>
    <t>816 기계 조립원(운송장비 제외)</t>
  </si>
  <si>
    <t xml:space="preserve">   ※ 한국직업능력연구원의 표본설계에 따라 표본 설정</t>
    <phoneticPr fontId="1" type="noConversion"/>
  </si>
  <si>
    <t xml:space="preserve">  - 한국표준산업분류(10차) 중분류 기준 52개 산업</t>
    <phoneticPr fontId="1" type="noConversion"/>
  </si>
  <si>
    <t xml:space="preserve">  - 조사 대상 사업체 인사부서장 1명, 필요에 따라 현업ㆍ기술 부서장 조사</t>
    <phoneticPr fontId="1" type="noConversion"/>
  </si>
  <si>
    <t xml:space="preserve">  - 구조화된 설문지를 활용하여 웹, 팰스, 이메일, 방문조사 병행</t>
    <phoneticPr fontId="1" type="noConversion"/>
  </si>
  <si>
    <t>재직자 훈련 수요</t>
    <phoneticPr fontId="1" type="noConversion"/>
  </si>
  <si>
    <t>채용예정인원</t>
    <phoneticPr fontId="1" type="noConversion"/>
  </si>
  <si>
    <t>10 식료품 제조업</t>
  </si>
  <si>
    <t>11 음료 제조업</t>
  </si>
  <si>
    <t>13 섬유제품 제조업; 의복 제외</t>
  </si>
  <si>
    <t>14 의복, 의복 액세서리 및 모피제품 제조업</t>
  </si>
  <si>
    <t>15 가죽, 가방 및 신발 제조업</t>
  </si>
  <si>
    <t>16 목재 및 나무제품 제조업; 가구 제외</t>
  </si>
  <si>
    <t>17 펄프, 종이 및 종이제품 제조업</t>
  </si>
  <si>
    <t>18 인쇄 및 기록매체 복제업</t>
  </si>
  <si>
    <t>20 화학 물질 및 화학제품 제조업; 의약품 제외</t>
  </si>
  <si>
    <t>21 의료용 물질 및 의약품 제조업</t>
  </si>
  <si>
    <t>22 고무 및 플라스틱제품 제조업</t>
  </si>
  <si>
    <t>23 비금속 광물제품 제조업</t>
  </si>
  <si>
    <t>24 1차 금속 제조업</t>
  </si>
  <si>
    <t>25 금속 가공제품 제조업; 기계 및 가구 제외</t>
  </si>
  <si>
    <t>26 전자 부품, 컴퓨터, 영상, 음향 및 통신장비 제조업</t>
  </si>
  <si>
    <t>27 의료, 정밀, 광학 기기 및 시계 제조업</t>
  </si>
  <si>
    <t>28 전기장비 제조업</t>
  </si>
  <si>
    <t>29 기타 기계 및 장비 제조업</t>
  </si>
  <si>
    <t>30 자동차 및 트레일러 제조업</t>
  </si>
  <si>
    <t>31 기타 운송장비 제조업</t>
  </si>
  <si>
    <t>32 가구 제조업</t>
  </si>
  <si>
    <t>33 기타 제품 제조업</t>
  </si>
  <si>
    <t>34 산업용 기계 및 장비 수리업</t>
  </si>
  <si>
    <t>35 전기, 가스, 증기 및 공기 조절 공급업</t>
  </si>
  <si>
    <t>37 하수, 폐수 및 분뇨 처리업</t>
  </si>
  <si>
    <t>38 폐기물 수집, 운반, 처리 및 원료 재생업</t>
  </si>
  <si>
    <t>41 종합 건설업</t>
  </si>
  <si>
    <t>42 전문직별 공사업</t>
  </si>
  <si>
    <t>45 자동차 및 부품 판매업</t>
  </si>
  <si>
    <t>46 도매 및 상품 중개업</t>
  </si>
  <si>
    <t>47 소매업; 자동차 제외</t>
  </si>
  <si>
    <t>49 육상 운송 및 파이프라인 운송업</t>
  </si>
  <si>
    <t>50 수상 운송업</t>
  </si>
  <si>
    <t>52 창고 및 운송관련 서비스업</t>
  </si>
  <si>
    <t>55 숙박업</t>
  </si>
  <si>
    <t>56 음식점 및 주점업</t>
  </si>
  <si>
    <t>58 출판업</t>
  </si>
  <si>
    <t>59 영상・오디오 기록물 제작 및 배급업</t>
  </si>
  <si>
    <t>61 우편 및 통신업</t>
  </si>
  <si>
    <t>62 컴퓨터 프로그래밍, 시스템 통합 및 관리업</t>
  </si>
  <si>
    <t>71 전문 서비스업</t>
  </si>
  <si>
    <t>72 건축 기술, 엔지니어링 및 기타 과학기술 서비스업</t>
  </si>
  <si>
    <t>73 기타 전문, 과학 및 기술 서비스업</t>
  </si>
  <si>
    <t>74 사업시설 관리 및 조경 서비스업</t>
  </si>
  <si>
    <t>75 사업 지원 서비스업</t>
  </si>
  <si>
    <t>90 창작, 예술 및 여가관련 서비스업</t>
  </si>
  <si>
    <t>91 스포츠 및 오락관련 서비스업</t>
  </si>
  <si>
    <t>95 개인 및 소비용품 수리업</t>
  </si>
  <si>
    <t>011 의회의원・고위공무원 및 기업 고위임원</t>
  </si>
  <si>
    <t>012 행정・경영・금융・보험 관리자　</t>
  </si>
  <si>
    <t>014 미용・여행・숙박・음식・경비・청소 관리자</t>
  </si>
  <si>
    <t>015 영업・판매・운송 관리자</t>
  </si>
  <si>
    <t>016 건설・채굴・제조・생산 관리자</t>
  </si>
  <si>
    <t>022 경영・인사 전문가</t>
  </si>
  <si>
    <t>023 회계・세무・감정 전문가</t>
  </si>
  <si>
    <t>024 광고・조사・상품기획・행사기획 전문가</t>
  </si>
  <si>
    <t>025 정부・공공 행정 사무원</t>
  </si>
  <si>
    <t>027 회계・경리 사무원</t>
  </si>
  <si>
    <t>028 무역・운송・생산・품질 사무원</t>
  </si>
  <si>
    <t>029 안내・고객상담・통계・비서・사무보조 및 기타 사무원</t>
  </si>
  <si>
    <t>032 금융・보험 사무원</t>
  </si>
  <si>
    <t>131 컴퓨터하드웨어・통신공학 기술자</t>
  </si>
  <si>
    <t>134 데이터・네트워크 및 시스템 운영 전문가</t>
  </si>
  <si>
    <t>136 통신・방송송출 장비 기사</t>
  </si>
  <si>
    <t>140 건축・토목공학 기술자 및 시험원</t>
  </si>
  <si>
    <t>151 기계・로봇공학 기술자 및 시험원</t>
  </si>
  <si>
    <t>152 금속・재료공학 기술자 및 시험원</t>
  </si>
  <si>
    <t>153 전기・전자공학 기술자 및 시험원</t>
  </si>
  <si>
    <t>155 에너지・환경공학 기술자 및 시험원</t>
  </si>
  <si>
    <t>158 소방・방재・산업안전・비파괴 기술자</t>
  </si>
  <si>
    <t>159 제도사 및 기타 인쇄・목재 등 공학 기술자 및 시험원</t>
  </si>
  <si>
    <t>214 문리・기술・예능 강사</t>
  </si>
  <si>
    <t>306 의료기사・치료사・재활사</t>
  </si>
  <si>
    <t>307 보건・의료 종사자</t>
  </si>
  <si>
    <t>411 작가・통번역가</t>
  </si>
  <si>
    <t>413 학예사・사서・기록물관리사</t>
  </si>
  <si>
    <t>414 창작・공연 전문가(작가, 연극 제외)</t>
  </si>
  <si>
    <t>416 연극・영화・방송 전문가</t>
  </si>
  <si>
    <t>417 문화・예술 기획자 및 매니저</t>
  </si>
  <si>
    <t>420 스포츠・레크리에이션 종사자</t>
  </si>
  <si>
    <t>541 경호・보안 종사자</t>
  </si>
  <si>
    <t>561 청소・방역 및 가사 서비스원</t>
  </si>
  <si>
    <t>562 검침・주차관리 및 기타 서비스 단순 종사자</t>
  </si>
  <si>
    <t>616 매장 계산원 및 매표원　</t>
  </si>
  <si>
    <t>621 항공기・선박・철도 조종사 및 관제사</t>
  </si>
  <si>
    <t>623 물품이동장비 조작원(크레인・호이스트・지게차)</t>
  </si>
  <si>
    <t>704 건설・채굴 기계 운전원</t>
  </si>
  <si>
    <t>706 건설・채굴 단순 종사자</t>
  </si>
  <si>
    <t>811 기계장비 설치・정비원(운송장비 제외)</t>
  </si>
  <si>
    <t>814 냉・난방 설비 조작원</t>
  </si>
  <si>
    <t>815 자동조립라인・산업용로봇 조작원</t>
  </si>
  <si>
    <t>821 금속관련 기계・설비 조작원</t>
  </si>
  <si>
    <t>825 도장원 및 도금원　</t>
  </si>
  <si>
    <t>832 전기・전자 기기 설치・수리원</t>
  </si>
  <si>
    <t>833 발전・배전 장치 조작원</t>
  </si>
  <si>
    <t>834 전기・전자 설비 조작원</t>
  </si>
  <si>
    <t>835 전기・전자 부품・제품 생산기계 조작원　</t>
  </si>
  <si>
    <t>836 전기・전자 부품・제품 조립원</t>
  </si>
  <si>
    <t>841 정보통신기기 설치・수리원</t>
  </si>
  <si>
    <t>842 방송・통신장비 설치・수리원</t>
  </si>
  <si>
    <t>851 석유・화학물 가공장치 조작원</t>
  </si>
  <si>
    <t>852 고무・플라스틱 및 화학제품 생산기계 조작원 및 조립원</t>
  </si>
  <si>
    <t>861 섬유 제조・가공 기계 조작원</t>
  </si>
  <si>
    <t>864 제화원, 기타 섬유・의복 기계 조작원 및 조립원</t>
  </si>
  <si>
    <t>871 제과・제빵원 및 떡제조원</t>
  </si>
  <si>
    <t>881 인쇄기계・사진현상기 조작원</t>
  </si>
  <si>
    <t>882 목재・펄프・종이 생산기계 조작원</t>
  </si>
  <si>
    <t>883 가구・목제품 제조・수리원</t>
  </si>
  <si>
    <t>885 악기・간판 및 기타 제조 종사자</t>
  </si>
  <si>
    <t>향상훈련 수요</t>
    <phoneticPr fontId="1" type="noConversion"/>
  </si>
  <si>
    <t>5순위</t>
  </si>
  <si>
    <t>3순위</t>
  </si>
  <si>
    <t>4순위</t>
  </si>
  <si>
    <t>02030202 세무</t>
  </si>
  <si>
    <t>02020101 총무</t>
  </si>
  <si>
    <t>02020302 사무행정</t>
  </si>
  <si>
    <t>06010201 병원행정</t>
  </si>
  <si>
    <t>02030102 자금</t>
  </si>
  <si>
    <t>02030101 예산</t>
  </si>
  <si>
    <t>02040101 구매조달</t>
  </si>
  <si>
    <t>02040301 물류관리</t>
  </si>
  <si>
    <t>09010102 화물운송</t>
  </si>
  <si>
    <t>02040102 자재관리</t>
  </si>
  <si>
    <t>신입</t>
    <phoneticPr fontId="1" type="noConversion"/>
  </si>
  <si>
    <t>경력</t>
    <phoneticPr fontId="1" type="noConversion"/>
  </si>
  <si>
    <t>직업계고</t>
    <phoneticPr fontId="1" type="noConversion"/>
  </si>
  <si>
    <t>※ 구인인원보다 채용인원이 많은 경우 미충원 인원은 '0'으로 처리</t>
    <phoneticPr fontId="1" type="noConversion"/>
  </si>
  <si>
    <t>2024년</t>
    <phoneticPr fontId="1" type="noConversion"/>
  </si>
  <si>
    <t>5-9인</t>
    <phoneticPr fontId="1" type="noConversion"/>
  </si>
  <si>
    <t>10-29인</t>
    <phoneticPr fontId="1" type="noConversion"/>
  </si>
  <si>
    <t>30-99인</t>
    <phoneticPr fontId="1" type="noConversion"/>
  </si>
  <si>
    <t>100-299인</t>
    <phoneticPr fontId="1" type="noConversion"/>
  </si>
  <si>
    <t>300인 이상</t>
    <phoneticPr fontId="1" type="noConversion"/>
  </si>
  <si>
    <t>KECO</t>
    <phoneticPr fontId="1" type="noConversion"/>
  </si>
  <si>
    <t>KECO명</t>
    <phoneticPr fontId="1" type="noConversion"/>
  </si>
  <si>
    <t>301</t>
  </si>
  <si>
    <t>014</t>
  </si>
  <si>
    <t>015</t>
  </si>
  <si>
    <t>016</t>
  </si>
  <si>
    <t>024</t>
  </si>
  <si>
    <t>025</t>
  </si>
  <si>
    <t>026</t>
  </si>
  <si>
    <t>027</t>
  </si>
  <si>
    <t>028</t>
  </si>
  <si>
    <t>029</t>
  </si>
  <si>
    <t>122</t>
  </si>
  <si>
    <t>131</t>
  </si>
  <si>
    <t>133</t>
  </si>
  <si>
    <t>134</t>
  </si>
  <si>
    <t>140</t>
  </si>
  <si>
    <t>151</t>
  </si>
  <si>
    <t>152</t>
  </si>
  <si>
    <t>153</t>
  </si>
  <si>
    <t>154</t>
  </si>
  <si>
    <t>155</t>
  </si>
  <si>
    <t>158</t>
  </si>
  <si>
    <t>159</t>
  </si>
  <si>
    <t>214</t>
  </si>
  <si>
    <t>215</t>
  </si>
  <si>
    <t>222</t>
  </si>
  <si>
    <t>231</t>
  </si>
  <si>
    <t>232</t>
  </si>
  <si>
    <t>303</t>
  </si>
  <si>
    <t>304</t>
  </si>
  <si>
    <t>305</t>
  </si>
  <si>
    <t>306</t>
  </si>
  <si>
    <t>307</t>
  </si>
  <si>
    <t>413</t>
  </si>
  <si>
    <t>415</t>
  </si>
  <si>
    <t>416</t>
  </si>
  <si>
    <t>420</t>
  </si>
  <si>
    <t>511</t>
  </si>
  <si>
    <t>521</t>
  </si>
  <si>
    <t>523</t>
  </si>
  <si>
    <t>524</t>
  </si>
  <si>
    <t>531</t>
  </si>
  <si>
    <t>532</t>
  </si>
  <si>
    <t>542</t>
  </si>
  <si>
    <t>550</t>
  </si>
  <si>
    <t>561</t>
  </si>
  <si>
    <t>562</t>
  </si>
  <si>
    <t>612</t>
  </si>
  <si>
    <t>613</t>
  </si>
  <si>
    <t>615</t>
  </si>
  <si>
    <t>616</t>
  </si>
  <si>
    <t>617</t>
  </si>
  <si>
    <t>621</t>
  </si>
  <si>
    <t>622</t>
  </si>
  <si>
    <t>623</t>
  </si>
  <si>
    <t>624</t>
  </si>
  <si>
    <t>701</t>
  </si>
  <si>
    <t>702</t>
  </si>
  <si>
    <t>703</t>
  </si>
  <si>
    <t>704</t>
  </si>
  <si>
    <t>705</t>
  </si>
  <si>
    <t>706</t>
  </si>
  <si>
    <t>811</t>
  </si>
  <si>
    <t>812</t>
  </si>
  <si>
    <t>813</t>
  </si>
  <si>
    <t>814</t>
  </si>
  <si>
    <t>816</t>
  </si>
  <si>
    <t>817</t>
  </si>
  <si>
    <t>821</t>
  </si>
  <si>
    <t>822</t>
  </si>
  <si>
    <t>823</t>
  </si>
  <si>
    <t>824</t>
  </si>
  <si>
    <t>825</t>
  </si>
  <si>
    <t>826</t>
  </si>
  <si>
    <t>831</t>
  </si>
  <si>
    <t>832</t>
  </si>
  <si>
    <t>834</t>
  </si>
  <si>
    <t>835</t>
  </si>
  <si>
    <t>836</t>
  </si>
  <si>
    <t>842</t>
  </si>
  <si>
    <t>851</t>
  </si>
  <si>
    <t>852</t>
  </si>
  <si>
    <t>853</t>
  </si>
  <si>
    <t>861</t>
  </si>
  <si>
    <t>섬유 제조·가공 기계 조작원</t>
  </si>
  <si>
    <t>862</t>
  </si>
  <si>
    <t>864</t>
  </si>
  <si>
    <t>871</t>
  </si>
  <si>
    <t>872</t>
  </si>
  <si>
    <t>873</t>
  </si>
  <si>
    <t>881</t>
  </si>
  <si>
    <t>882</t>
  </si>
  <si>
    <t>883</t>
  </si>
  <si>
    <t>885</t>
  </si>
  <si>
    <t>890</t>
  </si>
  <si>
    <t>012</t>
  </si>
  <si>
    <t>013</t>
  </si>
  <si>
    <t>023</t>
  </si>
  <si>
    <t>032</t>
  </si>
  <si>
    <t>136</t>
  </si>
  <si>
    <t>157</t>
  </si>
  <si>
    <t>221</t>
  </si>
  <si>
    <t>541</t>
  </si>
  <si>
    <t>614</t>
  </si>
  <si>
    <t>02010301 마케팅전략기획</t>
  </si>
  <si>
    <t>12030302 전시기획</t>
  </si>
  <si>
    <t>2순위</t>
  </si>
  <si>
    <t>1순위</t>
  </si>
  <si>
    <t>02030201 회계・감사</t>
  </si>
  <si>
    <t>02040302 수출입관리</t>
  </si>
  <si>
    <t>02010302 고객관리</t>
  </si>
  <si>
    <t>06010202 병원안내</t>
  </si>
  <si>
    <t>20020201 무선통신시스템구축</t>
  </si>
  <si>
    <t>19030203 산업용전자기기소프트웨어개발</t>
  </si>
  <si>
    <t>20010202 응용SW엔지니어링</t>
  </si>
  <si>
    <t>14030101 건축설계</t>
  </si>
  <si>
    <t>16010102 재료시험</t>
  </si>
  <si>
    <t>19010801 자동제어시스템설계</t>
  </si>
  <si>
    <t>14040103 에너지설비설계</t>
  </si>
  <si>
    <t>07030103 아이돌봄</t>
  </si>
  <si>
    <t>05010101 법무</t>
  </si>
  <si>
    <t>07010101 지역사회복지개발</t>
  </si>
  <si>
    <t>07010203 사회복지면담</t>
  </si>
  <si>
    <t>07010201 사회복지프로그램운영</t>
  </si>
  <si>
    <t>07010204 사회복지사례관리</t>
  </si>
  <si>
    <t>07010202 일상생활기능지원</t>
  </si>
  <si>
    <t>07030101 보육</t>
  </si>
  <si>
    <t>06020201 임상간호</t>
  </si>
  <si>
    <t>06020202 지역사회간호</t>
  </si>
  <si>
    <t>06010203 보건교육</t>
  </si>
  <si>
    <t>06020403 감염관리</t>
  </si>
  <si>
    <t>06010206 영양관리</t>
  </si>
  <si>
    <t>06010102 물리치료</t>
  </si>
  <si>
    <t>06010111 치과위생</t>
  </si>
  <si>
    <t>06010103 작업치료</t>
  </si>
  <si>
    <t>06010112 치과기공</t>
  </si>
  <si>
    <t>06020402 임상병리</t>
  </si>
  <si>
    <t>08010104 문헌정보관리</t>
  </si>
  <si>
    <t>08020102 제품디자인</t>
  </si>
  <si>
    <t>08020104 디지털디자인</t>
  </si>
  <si>
    <t>08030201 방송콘텐츠제작</t>
  </si>
  <si>
    <t>08030402 영상촬영</t>
  </si>
  <si>
    <t>12040302 일반인스포츠지도</t>
  </si>
  <si>
    <t>12040303 건강운동관리</t>
  </si>
  <si>
    <t>24020105 수의보조</t>
  </si>
  <si>
    <t>12030202 객실관리</t>
  </si>
  <si>
    <t>12030203 부대시설관리</t>
  </si>
  <si>
    <t>12030205 접객서비스</t>
  </si>
  <si>
    <t>13010203 바리스타</t>
  </si>
  <si>
    <t>13010101 한식조리</t>
  </si>
  <si>
    <t>13010201 식음료접객</t>
  </si>
  <si>
    <t>11010101 보안</t>
  </si>
  <si>
    <t>06010108 요양지원</t>
  </si>
  <si>
    <t>11020101 환경미화</t>
  </si>
  <si>
    <t>10010101 일반영업</t>
  </si>
  <si>
    <t>10010102 해외영업</t>
  </si>
  <si>
    <t>10030201 매장판매</t>
  </si>
  <si>
    <t>09030102 선박기관운전</t>
  </si>
  <si>
    <t>09030101 항해</t>
  </si>
  <si>
    <t>15080601 기장시운전</t>
  </si>
  <si>
    <t>15080603 전장시운전</t>
  </si>
  <si>
    <t>09010101 여객운송</t>
  </si>
  <si>
    <t>14070401 지게차운전</t>
  </si>
  <si>
    <t>14070503 타워크레인운전</t>
  </si>
  <si>
    <t>09030107 선박갑판관리</t>
  </si>
  <si>
    <t>14030214 경량철골시공</t>
  </si>
  <si>
    <t>14020209 철강재시공</t>
  </si>
  <si>
    <t>14030212 구조물해체</t>
  </si>
  <si>
    <t>14030204 타일석공시공</t>
  </si>
  <si>
    <t>09020203 역시설물유지보수</t>
  </si>
  <si>
    <t>14030305 배관시공</t>
  </si>
  <si>
    <t>05020102 소방시설공사</t>
  </si>
  <si>
    <t>14020201 토공</t>
  </si>
  <si>
    <t>14020204 수중구조물시공</t>
  </si>
  <si>
    <t>15050107 승강기설치・정비</t>
  </si>
  <si>
    <t>15050101 운반하역기계설치・정비</t>
  </si>
  <si>
    <t>14070601 건설기계정비</t>
  </si>
  <si>
    <t>15060302 자동차엔진정비</t>
  </si>
  <si>
    <t>15080701 선체정비</t>
  </si>
  <si>
    <t>15060306 자동차정비검사</t>
  </si>
  <si>
    <t>15080703 선박배관정비</t>
  </si>
  <si>
    <t>15020101 선반가공</t>
  </si>
  <si>
    <t>15020102 밀링가공</t>
  </si>
  <si>
    <t>15050203 냉동공조유지보수관리</t>
  </si>
  <si>
    <t>15030101 기계수동조립</t>
  </si>
  <si>
    <t>15060201 자동차조립</t>
  </si>
  <si>
    <t>16010303 열처리</t>
  </si>
  <si>
    <t>16010302 단조・압출・인발</t>
  </si>
  <si>
    <t>15080202 선체조립</t>
  </si>
  <si>
    <t>16010402 금속도장</t>
  </si>
  <si>
    <t>16010401 도금</t>
  </si>
  <si>
    <t>19010701 내선공사</t>
  </si>
  <si>
    <t>19010603 전기설비운영</t>
  </si>
  <si>
    <t>19010804 자동제어시스템운영</t>
  </si>
  <si>
    <t>19010504 전기전선제조</t>
  </si>
  <si>
    <t>19010502 전기기기제작</t>
  </si>
  <si>
    <t>19020202 전자부품생산</t>
  </si>
  <si>
    <t>19010802 자동제어기기제작</t>
  </si>
  <si>
    <t>19020102 전자제품생산</t>
  </si>
  <si>
    <t>20020102 구내통신구축</t>
  </si>
  <si>
    <t>17040105 사출성형</t>
  </si>
  <si>
    <t>17040202 고무제품제조</t>
  </si>
  <si>
    <t>17040201 고무배합</t>
  </si>
  <si>
    <t>23010104 정수시설운영관리</t>
  </si>
  <si>
    <t>18010102 방적</t>
  </si>
  <si>
    <t>18020401 신발생산</t>
  </si>
  <si>
    <t>21020102 제빵</t>
  </si>
  <si>
    <t>21010101 수산식품가공</t>
  </si>
  <si>
    <t>21010105 건강기능식품제조가공</t>
  </si>
  <si>
    <t>21010109 음료주류가공</t>
  </si>
  <si>
    <t>24030302 목재가공</t>
  </si>
  <si>
    <t>직업기초능력명</t>
    <phoneticPr fontId="1" type="noConversion"/>
  </si>
  <si>
    <t>NCS 세분류</t>
  </si>
  <si>
    <t>NCS 세분류</t>
    <phoneticPr fontId="1" type="noConversion"/>
  </si>
  <si>
    <t>15040103 기계품질평가</t>
  </si>
  <si>
    <t>19010501 전기기기설계</t>
  </si>
  <si>
    <t>19010601 전기설비설계</t>
  </si>
  <si>
    <t>19010602 전기설비감리</t>
  </si>
  <si>
    <t>23010101 수질오염분석</t>
  </si>
  <si>
    <t>07010103 공공복지</t>
  </si>
  <si>
    <t>08020101 시각디자인</t>
  </si>
  <si>
    <t>08030401 영상연출</t>
  </si>
  <si>
    <t>08030406 영상편집</t>
  </si>
  <si>
    <t>12040501 레크리에이션지도</t>
  </si>
  <si>
    <t>20010501 IT기술영업</t>
  </si>
  <si>
    <t>09030104 수면비행선박조종</t>
  </si>
  <si>
    <t>14070504 천장크레인운전</t>
  </si>
  <si>
    <t>14080502 산업잠수</t>
  </si>
  <si>
    <t>15060202 자동차성능검사</t>
  </si>
  <si>
    <t>15060301 자동차전기・전자장치정비</t>
  </si>
  <si>
    <t>15020202 레이저가공</t>
  </si>
  <si>
    <t>15080201 선체가공</t>
  </si>
  <si>
    <t>23040102 환경시설운영</t>
  </si>
  <si>
    <t>23010102 수질공정관리</t>
  </si>
  <si>
    <t>22010203 특수인쇄</t>
  </si>
  <si>
    <t>24030303 펄프・종이제조</t>
  </si>
  <si>
    <t>2025년</t>
    <phoneticPr fontId="1" type="noConversion"/>
  </si>
  <si>
    <t>211 대학 교수 및 강사</t>
  </si>
  <si>
    <t>212 학교 교사</t>
  </si>
  <si>
    <t>611 부동산 컨설턴트 및 중개인</t>
    <phoneticPr fontId="1" type="noConversion"/>
  </si>
  <si>
    <t>884 공예원 및 귀금속세공원</t>
    <phoneticPr fontId="1" type="noConversion"/>
  </si>
  <si>
    <r>
      <t>031 금융</t>
    </r>
    <r>
      <rPr>
        <sz val="10"/>
        <rFont val="MS Gothic"/>
        <family val="3"/>
        <charset val="128"/>
      </rPr>
      <t>・</t>
    </r>
    <r>
      <rPr>
        <sz val="10"/>
        <rFont val="맑은 고딕"/>
        <family val="3"/>
        <charset val="129"/>
      </rPr>
      <t>보험 전문가</t>
    </r>
    <phoneticPr fontId="1" type="noConversion"/>
  </si>
  <si>
    <r>
      <t>021 정부</t>
    </r>
    <r>
      <rPr>
        <sz val="10"/>
        <rFont val="MS Gothic"/>
        <family val="3"/>
        <charset val="128"/>
      </rPr>
      <t>・</t>
    </r>
    <r>
      <rPr>
        <sz val="10"/>
        <rFont val="맑은 고딕"/>
        <family val="3"/>
        <charset val="129"/>
      </rPr>
      <t>공공행정 전문가</t>
    </r>
    <phoneticPr fontId="1" type="noConversion"/>
  </si>
  <si>
    <t>규모별 인력현황(KECO 3digit)</t>
    <phoneticPr fontId="1" type="noConversion"/>
  </si>
  <si>
    <t xml:space="preserve">   ※ 전체 수요조사 결과는 "2024년 부산지역 인력 및 훈련 수급조사 분석 보고서"(12월 발간 예정) 에서 확인 가능</t>
    <phoneticPr fontId="1" type="noConversion"/>
  </si>
  <si>
    <t xml:space="preserve">  - 부산지역 고용보험 가입 사업장의 상시 근로자 수 5인 이상 사업체 2,050개</t>
    <phoneticPr fontId="1" type="noConversion"/>
  </si>
  <si>
    <t xml:space="preserve">   - 모집단: 27,707개(2024. 1. 기준) </t>
    <phoneticPr fontId="1" type="noConversion"/>
  </si>
  <si>
    <t xml:space="preserve">  - 표본: 2,000개(실제 조사: 2,050개) </t>
    <phoneticPr fontId="1" type="noConversion"/>
  </si>
  <si>
    <t xml:space="preserve">  - 조사업체: 아이알씨</t>
    <phoneticPr fontId="1" type="noConversion"/>
  </si>
  <si>
    <t>○ 조사기관: 한국직업능력연구원</t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</si>
  <si>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사업체 명칭, 사업자 등록번호, 사업체 소재지, 경영형태, 사업형태, 산업단지 입주 여부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주요 생산품명/영업종목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한국표준산업분류(세분류) 또는 주요업종을 기술</t>
    </r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</si>
  <si>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전체 종사자수, 내국인(상용근로자, 기타), 외국인(현재인원 2023. 12. 31. 기준)</t>
    </r>
    <phoneticPr fontId="1" type="noConversion"/>
  </si>
  <si>
    <t>채용인원 훈련수요</t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</si>
  <si>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직업분류
 - 직업분류코드(</t>
    </r>
    <r>
      <rPr>
        <sz val="10"/>
        <color theme="1"/>
        <rFont val="Calibri"/>
        <family val="3"/>
      </rPr>
      <t>KECO)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신입직 채용인원 훈련수요
</t>
    </r>
    <r>
      <rPr>
        <sz val="10"/>
        <color theme="1"/>
        <rFont val="Calibri"/>
        <family val="3"/>
      </rPr>
      <t xml:space="preserve">  - </t>
    </r>
    <r>
      <rPr>
        <sz val="10"/>
        <color theme="1"/>
        <rFont val="맑은 고딕"/>
        <family val="3"/>
        <charset val="129"/>
        <scheme val="minor"/>
      </rPr>
      <t>신입직 실제 채용인원
 - 신입직 채용인원 중 직업교육훈련 필요인원
 - 필요역량(</t>
    </r>
    <r>
      <rPr>
        <sz val="10"/>
        <color theme="1"/>
        <rFont val="Calibri"/>
        <family val="3"/>
      </rPr>
      <t xml:space="preserve">NCS </t>
    </r>
    <r>
      <rPr>
        <sz val="10"/>
        <color theme="1"/>
        <rFont val="Arial Unicode MS"/>
        <family val="3"/>
        <charset val="129"/>
      </rPr>
      <t>세분류, 직업기초능력)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경력직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채용인원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훈련수요</t>
    </r>
    <r>
      <rPr>
        <sz val="10"/>
        <color theme="1"/>
        <rFont val="Calibri"/>
        <family val="1"/>
      </rPr>
      <t xml:space="preserve">
  - </t>
    </r>
    <r>
      <rPr>
        <sz val="10"/>
        <color theme="1"/>
        <rFont val="맑은 고딕"/>
        <family val="1"/>
        <charset val="129"/>
      </rPr>
      <t>경력직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실제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채용인원</t>
    </r>
    <r>
      <rPr>
        <sz val="10"/>
        <color theme="1"/>
        <rFont val="Calibri"/>
        <family val="1"/>
      </rPr>
      <t xml:space="preserve">
  - </t>
    </r>
    <r>
      <rPr>
        <sz val="10"/>
        <color theme="1"/>
        <rFont val="맑은 고딕"/>
        <family val="1"/>
        <charset val="129"/>
      </rPr>
      <t>경력직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채용인원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중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직업교육훈련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필요인원</t>
    </r>
    <r>
      <rPr>
        <sz val="10"/>
        <color theme="1"/>
        <rFont val="Calibri"/>
        <family val="1"/>
      </rPr>
      <t xml:space="preserve">
  - </t>
    </r>
    <r>
      <rPr>
        <sz val="10"/>
        <color theme="1"/>
        <rFont val="맑은 고딕"/>
        <family val="1"/>
        <charset val="129"/>
      </rPr>
      <t>필요역량</t>
    </r>
    <r>
      <rPr>
        <sz val="10"/>
        <color theme="1"/>
        <rFont val="Calibri"/>
        <family val="1"/>
      </rPr>
      <t xml:space="preserve">(NCS </t>
    </r>
    <r>
      <rPr>
        <sz val="10"/>
        <color theme="1"/>
        <rFont val="맑은 고딕"/>
        <family val="1"/>
        <charset val="129"/>
      </rPr>
      <t>세분류</t>
    </r>
    <r>
      <rPr>
        <sz val="10"/>
        <color theme="1"/>
        <rFont val="Calibri"/>
        <family val="1"/>
      </rPr>
      <t xml:space="preserve">, </t>
    </r>
    <r>
      <rPr>
        <sz val="10"/>
        <color theme="1"/>
        <rFont val="맑은 고딕"/>
        <family val="1"/>
        <charset val="129"/>
      </rPr>
      <t>직업기초능력</t>
    </r>
    <r>
      <rPr>
        <sz val="10"/>
        <color theme="1"/>
        <rFont val="Calibri"/>
        <family val="1"/>
      </rPr>
      <t>)</t>
    </r>
    <phoneticPr fontId="1" type="noConversion"/>
  </si>
  <si>
    <t>기타</t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</si>
  <si>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신기술 훈련수요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외국인근로자 훈련수요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일학습병행 수요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직업교육훈련 추진 시 애로사항
</t>
    </r>
    <r>
      <rPr>
        <sz val="10"/>
        <color theme="1"/>
        <rFont val="Segoe UI Symbol"/>
        <family val="3"/>
      </rPr>
      <t>◦</t>
    </r>
    <r>
      <rPr>
        <sz val="10"/>
        <color theme="1"/>
        <rFont val="Calibri"/>
        <family val="3"/>
      </rPr>
      <t xml:space="preserve">  </t>
    </r>
    <r>
      <rPr>
        <sz val="10"/>
        <color theme="1"/>
        <rFont val="맑은 고딕"/>
        <family val="3"/>
        <charset val="129"/>
        <scheme val="minor"/>
      </rPr>
      <t>훈련지원 및 채용지원 사업 안내를 위한 정보 제공 동의 요청</t>
    </r>
    <phoneticPr fontId="1" type="noConversion"/>
  </si>
  <si>
    <t>행정·경영·금융·보험 관리자　</t>
  </si>
  <si>
    <t>전문서비스 관리자</t>
  </si>
  <si>
    <t>미용·여행·숙박·음식·경비·청소 관리자</t>
  </si>
  <si>
    <t>영업·판매·운송 관리자</t>
  </si>
  <si>
    <t>건설·채굴·제조·생산 관리자</t>
  </si>
  <si>
    <t>광고·조사·상품기획·행사기획 전문가</t>
  </si>
  <si>
    <t>정부·공공 행정 사무원</t>
  </si>
  <si>
    <t>경영지원 사무원</t>
  </si>
  <si>
    <t>회계·경리 사무원</t>
  </si>
  <si>
    <t>무역·운송·생산·품질 사무원</t>
  </si>
  <si>
    <t>안내·고객상담·통계·비서·사무보조 및 기타 사무원</t>
  </si>
  <si>
    <t>금융·보험 사무원</t>
  </si>
  <si>
    <t>생명과학 연구원 및 시험원</t>
  </si>
  <si>
    <t>컴퓨터하드웨어·통신공학 기술자</t>
  </si>
  <si>
    <t>소프트웨어 개발자</t>
  </si>
  <si>
    <t>데이터·네트워크 및 시스템 운영 전문가</t>
  </si>
  <si>
    <t>통신·방송송출 장비 기사</t>
  </si>
  <si>
    <t>건축·토목공학 기술자 및 시험원</t>
  </si>
  <si>
    <t>기계·로봇공학 기술자 및 시험원</t>
  </si>
  <si>
    <t>금속·재료공학 기술자 및 시험원</t>
  </si>
  <si>
    <t>전기·전자공학 기술자 및 시험원</t>
  </si>
  <si>
    <t>화학공학 기술자 및 시험원</t>
  </si>
  <si>
    <t>에너지·환경공학 기술자 및 시험원</t>
  </si>
  <si>
    <t>소방·방재·산업안전·비파괴 기술자</t>
  </si>
  <si>
    <t>제도사 및 기타 인쇄·목재 등 공학 기술자 및 시험원</t>
  </si>
  <si>
    <t>문리·기술·예능 강사</t>
  </si>
  <si>
    <t>장학관 및 기타 교육 종사자</t>
  </si>
  <si>
    <t>법률 사무원</t>
  </si>
  <si>
    <t>사회복지사 및 상담사</t>
  </si>
  <si>
    <t>보육교사 및 기타 사회복지 종사자</t>
  </si>
  <si>
    <t>의사, 한의사 및 치과의사</t>
  </si>
  <si>
    <t>약사 및 한약사</t>
  </si>
  <si>
    <t>간호사</t>
  </si>
  <si>
    <t>영양사</t>
  </si>
  <si>
    <t>의료기사·치료사·재활사</t>
  </si>
  <si>
    <t>보건·의료 종사자</t>
  </si>
  <si>
    <t>학예사·사서·기록물관리사</t>
  </si>
  <si>
    <t>디자이너</t>
  </si>
  <si>
    <t>연극·영화·방송 전문가</t>
  </si>
  <si>
    <t>스포츠·레크리에이션 종사자</t>
  </si>
  <si>
    <t>숙박시설 서비스원</t>
  </si>
  <si>
    <t>오락시설 서비스원</t>
  </si>
  <si>
    <t>주방장 및 조리사</t>
  </si>
  <si>
    <t>식당 서비스원</t>
  </si>
  <si>
    <t>경비원</t>
  </si>
  <si>
    <t>돌봄 서비스 종사자</t>
  </si>
  <si>
    <t>청소·방역 및 가사 서비스원</t>
  </si>
  <si>
    <t>검침·주차관리 및 기타 서비스 단순 종사자</t>
  </si>
  <si>
    <t>영업원 및 상품중개인</t>
  </si>
  <si>
    <t>텔레마케터</t>
  </si>
  <si>
    <t>판매 종사자</t>
  </si>
  <si>
    <t>매장 계산원 및 매표원　</t>
  </si>
  <si>
    <t>판촉 및 기타 판매 단순 종사자</t>
  </si>
  <si>
    <t>항공기·선박·철도 조종사 및 관제사</t>
  </si>
  <si>
    <t>자동차 운전원</t>
  </si>
  <si>
    <t>물품이동장비 조작원(크레인·호이스트·지게차)</t>
  </si>
  <si>
    <t>택배원 및 기타 운송 종사자</t>
  </si>
  <si>
    <t>건설구조 기능원</t>
  </si>
  <si>
    <t>건축마감 기능원</t>
  </si>
  <si>
    <t>배관공</t>
  </si>
  <si>
    <t>건설·채굴 기계 운전원</t>
  </si>
  <si>
    <t>기타 건설 기능원(채굴포함)</t>
  </si>
  <si>
    <t>건설·채굴 단순 종사자</t>
  </si>
  <si>
    <t>기계장비 설치·정비원(운송장비 제외)</t>
  </si>
  <si>
    <t>운송장비 정비원</t>
  </si>
  <si>
    <t>금형원 및 공작기계 조작원</t>
  </si>
  <si>
    <t>냉·난방 설비 조작원</t>
  </si>
  <si>
    <t>기계 조립원(운송장비 제외)</t>
  </si>
  <si>
    <t>운송장비 조립원</t>
  </si>
  <si>
    <t>금속관련 기계·설비 조작원</t>
  </si>
  <si>
    <t>판금원 및 제관원</t>
  </si>
  <si>
    <t>단조원 및 주조원</t>
  </si>
  <si>
    <t>용접원</t>
  </si>
  <si>
    <t>도장원 및 도금원　</t>
  </si>
  <si>
    <t>비금속제품 생산기계 조작원</t>
  </si>
  <si>
    <t>전기공</t>
  </si>
  <si>
    <t>전기·전자 기기 설치·수리원</t>
  </si>
  <si>
    <t>전기·전자 설비 조작원</t>
  </si>
  <si>
    <t>전기·전자 부품·제품 생산기계 조작원　</t>
  </si>
  <si>
    <t>전기·전자 부품·제품 조립원</t>
  </si>
  <si>
    <t>방송·통신장비 설치·수리원</t>
  </si>
  <si>
    <t>석유·화학물 가공장치 조작원</t>
  </si>
  <si>
    <t>고무·플라스틱 및 화학제품 생산기계 조작원 및 조립원</t>
  </si>
  <si>
    <t>환경관련 장치 조작원</t>
  </si>
  <si>
    <t>패턴사, 재단사 및 재봉사</t>
  </si>
  <si>
    <t>제화원, 기타 섬유·의복 기계 조작원 및 조립원</t>
  </si>
  <si>
    <t>제과·제빵원 및 떡제조원</t>
  </si>
  <si>
    <t>식품 가공 기능원</t>
  </si>
  <si>
    <t>식품 가공 기계 조작원</t>
  </si>
  <si>
    <t>인쇄기계·사진현상기 조작원</t>
  </si>
  <si>
    <t>목재·펄프·종이 생산기계 조작원</t>
  </si>
  <si>
    <t>가구·목제품 제조·수리원</t>
  </si>
  <si>
    <t>884</t>
  </si>
  <si>
    <t>공예원 및 귀금속세공원</t>
  </si>
  <si>
    <t>악기·간판 및 기타 제조 종사자</t>
  </si>
  <si>
    <t>제조 단순 종사자</t>
  </si>
  <si>
    <t>건설·채굴 단순 종사자</t>
    <phoneticPr fontId="1" type="noConversion"/>
  </si>
  <si>
    <t>18010302 생산현장관리</t>
  </si>
  <si>
    <t>03020202 보험계약심사</t>
  </si>
  <si>
    <t>03020203 보험계약・보전</t>
  </si>
  <si>
    <t>20010207 UI/UX엔지니어링</t>
  </si>
  <si>
    <t>14030302 건축설비시공</t>
  </si>
  <si>
    <t>14030303 건축설비감리</t>
  </si>
  <si>
    <t>14060103 도시설계</t>
  </si>
  <si>
    <t>14060102 도시계획</t>
  </si>
  <si>
    <t>15060101 자동차설계</t>
  </si>
  <si>
    <t>19030702 디스플레이생산</t>
  </si>
  <si>
    <t>23010302 폐기물관리</t>
  </si>
  <si>
    <t>06010204 의료시설위생관리</t>
  </si>
  <si>
    <t>14080302 원유생산설비설치・운용</t>
  </si>
  <si>
    <t>14080401 해양자원탐사</t>
  </si>
  <si>
    <t>14080402 해양자원개발</t>
  </si>
  <si>
    <t>07010102 사회복지조직운영(구. 사회복지기관운영)</t>
  </si>
  <si>
    <t>06010104 방사선검사</t>
  </si>
  <si>
    <t>05020103 구조구급</t>
  </si>
  <si>
    <t>06010107 응급구조</t>
  </si>
  <si>
    <t>08010306 무대감독</t>
  </si>
  <si>
    <t>08010307 무대기술감독</t>
  </si>
  <si>
    <t>08030204 광고콘텐츠제작</t>
  </si>
  <si>
    <t>10030301 농축수산물경매</t>
  </si>
  <si>
    <t>15060501 자동차영업</t>
  </si>
  <si>
    <t>10030101 통신판매</t>
  </si>
  <si>
    <t>09020103 철도운전</t>
  </si>
  <si>
    <t>09020104 기지내차량운전</t>
  </si>
  <si>
    <t>14070505 컨테이너크레인운전</t>
  </si>
  <si>
    <t>14070501 기중기운전</t>
  </si>
  <si>
    <t>14070106 굴삭기운전</t>
  </si>
  <si>
    <t>15100201 프레스금형설계</t>
  </si>
  <si>
    <t>23050203 자원관리</t>
  </si>
  <si>
    <t>16010204 냉간압연</t>
  </si>
  <si>
    <t>16010307 분말야금</t>
  </si>
  <si>
    <t>16010203 열간압연</t>
  </si>
  <si>
    <t>16010305 판금제관</t>
  </si>
  <si>
    <t>16010504 가스메탈아크용접</t>
  </si>
  <si>
    <t>16010503 가스텅스텐아크용접</t>
  </si>
  <si>
    <t>15060305 자동차도장</t>
  </si>
  <si>
    <t>19010302 송변전배전설비운영(구. 송배전변전설비운용)</t>
  </si>
  <si>
    <t>19030602 반도체제조</t>
  </si>
  <si>
    <t>15080302 전장생산</t>
  </si>
  <si>
    <t>17020202 합성수지제조</t>
  </si>
  <si>
    <t>17040102 코팅성형</t>
  </si>
  <si>
    <t>17040101 압출성형</t>
  </si>
  <si>
    <t>17030202 첨가제제조</t>
  </si>
  <si>
    <t>18010201 사가공</t>
  </si>
  <si>
    <t>18010101 방사</t>
  </si>
  <si>
    <t>22010202 평판인쇄</t>
  </si>
  <si>
    <t>22020201 귀금속가공</t>
  </si>
  <si>
    <t>22010205 간판디자인・제작・설치</t>
  </si>
  <si>
    <r>
      <t>15050102 건설광산기계설치</t>
    </r>
    <r>
      <rPr>
        <sz val="9"/>
        <color rgb="FF000000"/>
        <rFont val="Yu Gothic"/>
        <family val="3"/>
        <charset val="128"/>
      </rPr>
      <t>・</t>
    </r>
    <r>
      <rPr>
        <sz val="9"/>
        <color indexed="8"/>
        <rFont val="맑은 고딕"/>
        <family val="3"/>
        <charset val="129"/>
        <scheme val="minor"/>
      </rPr>
      <t>정비</t>
    </r>
    <phoneticPr fontId="1" type="noConversion"/>
  </si>
  <si>
    <t>회계·세무·감정 전문가</t>
  </si>
  <si>
    <t>156</t>
  </si>
  <si>
    <t>섬유공학 기술자 및 시험원</t>
  </si>
  <si>
    <t>식품공학 기술자 및 시험원</t>
  </si>
  <si>
    <t>212</t>
  </si>
  <si>
    <t>학교 교사</t>
  </si>
  <si>
    <t>법률 전문가</t>
  </si>
  <si>
    <t>미용 서비스원</t>
  </si>
  <si>
    <t>여행 서비스원</t>
  </si>
  <si>
    <t>경호·보안 종사자</t>
  </si>
  <si>
    <t>소규모 상점 경영 및 일선 관리 종사자</t>
  </si>
  <si>
    <t>02020102 자산관리</t>
  </si>
  <si>
    <t>02040304 유통관리</t>
  </si>
  <si>
    <t>02040103 공정관리</t>
  </si>
  <si>
    <t>02010302 고객관리</t>
    <phoneticPr fontId="1" type="noConversion"/>
  </si>
  <si>
    <t>19030303 정보통신기기소프트웨어개발</t>
  </si>
  <si>
    <t>08030205 게임콘텐츠제작</t>
  </si>
  <si>
    <t>20020318 디지털비지니스지원서비스</t>
  </si>
  <si>
    <t>19031201 가상훈련시스템설계・검증</t>
  </si>
  <si>
    <t>19030102 가전기기응용소프트웨어개발</t>
  </si>
  <si>
    <t>20010210 핀테크엔지니어링</t>
  </si>
  <si>
    <t>20030304 방송기술지원서비스</t>
  </si>
  <si>
    <t>14050101 조경설계</t>
  </si>
  <si>
    <t>14010203 건설공사환경관리</t>
  </si>
  <si>
    <t>14020101 도로설계</t>
  </si>
  <si>
    <t>14040105 환경설비설계</t>
  </si>
  <si>
    <t>14040101 발전설비설계</t>
  </si>
  <si>
    <t>14040102 석유・화학설비설계</t>
  </si>
  <si>
    <t>17010301 화학제품연구개발</t>
  </si>
  <si>
    <t>14080403 해양자원관리</t>
  </si>
  <si>
    <t>23050503 연료전지에너지생산</t>
  </si>
  <si>
    <t>23050504 바이오에너지생산</t>
  </si>
  <si>
    <t>23060101 기계안전관리</t>
  </si>
  <si>
    <t>05020106 위험물안전관리</t>
  </si>
  <si>
    <t>05020203 방재안전대책관리</t>
  </si>
  <si>
    <t>06020101 양의학치료</t>
  </si>
  <si>
    <t>06020103 치과치료</t>
  </si>
  <si>
    <t>06010301 양약조제</t>
  </si>
  <si>
    <t>06020404 대체의학</t>
  </si>
  <si>
    <t>07030102 산후육아지원</t>
  </si>
  <si>
    <t>14030207 창호시공</t>
  </si>
  <si>
    <t>14070107 준설선운전</t>
  </si>
  <si>
    <t>15060304 자동차차체정비</t>
  </si>
  <si>
    <t>15020106 성형가공</t>
    <phoneticPr fontId="31" type="noConversion"/>
  </si>
  <si>
    <t>15020103 연삭가공</t>
  </si>
  <si>
    <t>15080303 선장생산</t>
  </si>
  <si>
    <t>16010306 강관제조</t>
  </si>
  <si>
    <t>16010301 주조</t>
  </si>
  <si>
    <t>16010502 CO2용접</t>
  </si>
  <si>
    <t>16010501 피복아크용접</t>
  </si>
  <si>
    <t>16020204 도자기제조</t>
  </si>
  <si>
    <t>19010304 직류송배전전력변환설비제작</t>
  </si>
  <si>
    <t>18020202 편직의류생산</t>
  </si>
  <si>
    <t>18020201 제직의류생산</t>
  </si>
  <si>
    <t>향상훈련 수요(KECO 3digit)-훈련필요분야(NCS, 직업기초능력 5순위)</t>
  </si>
  <si>
    <t>양성훈련 수요(KECO 3digit)-지원자 부족 역량(NCS 5순위)</t>
  </si>
  <si>
    <t>01 의사소통능력</t>
  </si>
  <si>
    <t>03 문제해결능력</t>
  </si>
  <si>
    <t>04 자기개발능력</t>
  </si>
  <si>
    <t>05 자원관리능력</t>
  </si>
  <si>
    <t>06 대인관계능력</t>
  </si>
  <si>
    <t>07 정보능력</t>
  </si>
  <si>
    <t>08 기술능력</t>
  </si>
  <si>
    <t>09 조직이해능력</t>
  </si>
  <si>
    <t>10 직업윤리</t>
  </si>
  <si>
    <t>02 수리능력</t>
  </si>
  <si>
    <t>6순위</t>
    <phoneticPr fontId="1" type="noConversion"/>
  </si>
  <si>
    <t>15040103 기계품질평가</t>
    <phoneticPr fontId="1" type="noConversion"/>
  </si>
  <si>
    <t>-</t>
    <phoneticPr fontId="1" type="noConversion"/>
  </si>
  <si>
    <t>우선훈련직종</t>
  </si>
  <si>
    <t>우선훈련직종</t>
    <phoneticPr fontId="1" type="noConversion"/>
  </si>
  <si>
    <t>○ 조사기간: 2024년 4월~8월(조사완료)</t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</si>
  <si>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직업분류
 - 직무내용, 직무분류코드(KECO)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현재인원(2023. 12. 31. 기준)
 - 종사자수, 여성, 근속 1년 미만자 수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퇴직상황</t>
    </r>
    <r>
      <rPr>
        <sz val="10"/>
        <color theme="1"/>
        <rFont val="맑은 고딕"/>
        <family val="3"/>
        <charset val="129"/>
        <scheme val="minor"/>
      </rPr>
      <t>(2023. 12. 31. 기준)</t>
    </r>
    <r>
      <rPr>
        <sz val="10"/>
        <color theme="1"/>
        <rFont val="맑은 고딕"/>
        <family val="3"/>
        <charset val="129"/>
        <scheme val="major"/>
      </rPr>
      <t xml:space="preserve">
 - 퇴직자수, 근속 1년 미만자 수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채용 상황</t>
    </r>
    <r>
      <rPr>
        <sz val="10"/>
        <color theme="1"/>
        <rFont val="맑은 고딕"/>
        <family val="3"/>
        <charset val="129"/>
        <scheme val="minor"/>
      </rPr>
      <t>(2023. 12. 31. 기준)</t>
    </r>
    <r>
      <rPr>
        <sz val="10"/>
        <color theme="1"/>
        <rFont val="맑은 고딕"/>
        <family val="3"/>
        <charset val="129"/>
        <scheme val="major"/>
      </rPr>
      <t xml:space="preserve">
 - 구인인원(신입/경력) 
 - 실제 채용 인원(신입/신입 중 직업계고/경력)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채용예정인원
 - 2024년 채용계획인원(2024. 1. 1.～12. 31.)(신입/직업계고/경력)
 - 2025년 채용계획인원(2025. 1. 1.～12. 31.)</t>
    </r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</si>
  <si>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직업분류
 - 직업분류코드(</t>
    </r>
    <r>
      <rPr>
        <sz val="10"/>
        <color theme="1"/>
        <rFont val="Calibri"/>
        <family val="3"/>
      </rPr>
      <t>KECO)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종사자 수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종사자 수 중 직업교육 훈련 필요 인원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훈련 필요 분야 
 - NCS 세분류
 - 직업기초능력</t>
    </r>
    <phoneticPr fontId="1" type="noConversion"/>
  </si>
  <si>
    <t>20010104 SW제품기획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</si>
</sst>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0_ "/>
    <numFmt numFmtId="177" formatCode="#,##0_);[Red]\(#,##0\)"/>
    <numFmt numFmtId="178" formatCode="0.0_);[Red]\(0.0\)"/>
    <numFmt numFmtId="179" formatCode="0_);[Red]\(0\)"/>
    <numFmt numFmtId="180" formatCode="###0"/>
    <numFmt numFmtId="181" formatCode="#,##0;\-#,##0;\-;@"/>
  </numFmts>
  <fonts count="3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0"/>
      <color indexed="8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1"/>
      <charset val="129"/>
      <scheme val="major"/>
    </font>
    <font>
      <sz val="10"/>
      <color theme="1"/>
      <name val="Segoe UI Symbol"/>
      <family val="1"/>
    </font>
    <font>
      <sz val="10"/>
      <color theme="1"/>
      <name val="Calibri"/>
      <family val="1"/>
    </font>
    <font>
      <sz val="10"/>
      <color indexed="8"/>
      <name val="맑은 고딕"/>
      <family val="3"/>
      <charset val="129"/>
      <scheme val="major"/>
    </font>
    <font>
      <sz val="10"/>
      <color theme="1"/>
      <name val="맑은 고딕"/>
      <family val="1"/>
      <charset val="129"/>
      <scheme val="minor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sz val="10"/>
      <name val="맑은 고딕"/>
      <family val="3"/>
      <charset val="129"/>
      <scheme val="major"/>
    </font>
    <font>
      <sz val="10"/>
      <name val="맑은 고딕"/>
      <family val="3"/>
      <charset val="129"/>
    </font>
    <font>
      <sz val="10"/>
      <name val="MS Gothic"/>
      <family val="3"/>
      <charset val="128"/>
    </font>
    <font>
      <sz val="9"/>
      <color indexed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Calibri"/>
      <family val="3"/>
    </font>
    <font>
      <sz val="10"/>
      <color theme="1"/>
      <name val="Arial Unicode MS"/>
      <family val="3"/>
      <charset val="129"/>
    </font>
    <font>
      <sz val="10"/>
      <color theme="1"/>
      <name val="맑은 고딕"/>
      <family val="1"/>
      <charset val="129"/>
    </font>
    <font>
      <sz val="10"/>
      <color theme="1"/>
      <name val="Segoe UI Symbol"/>
      <family val="3"/>
    </font>
    <font>
      <sz val="10"/>
      <name val="맑은 고딕"/>
      <family val="3"/>
      <charset val="129"/>
      <scheme val="minor"/>
    </font>
    <font>
      <sz val="9"/>
      <color rgb="FF000000"/>
      <name val="Yu Gothic"/>
      <family val="3"/>
      <charset val="128"/>
    </font>
    <font>
      <sz val="9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color indexed="8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6">
    <border>
      <left/>
      <right/>
      <top/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medium">
        <color auto="1"/>
      </bottom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double">
        <color auto="1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rgb="FF7F7F7F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rgb="FF7F7F7F"/>
      </right>
      <top/>
      <bottom style="double">
        <color auto="1"/>
      </bottom>
      <diagonal/>
    </border>
    <border>
      <left style="thin">
        <color rgb="FF7F7F7F"/>
      </left>
      <right/>
      <top/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double">
        <color auto="1"/>
      </bottom>
      <diagonal/>
    </border>
    <border>
      <left style="thin">
        <color rgb="FF7F7F7F"/>
      </left>
      <right/>
      <top style="thin">
        <color rgb="FF7F7F7F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/>
      <diagonal/>
    </border>
    <border>
      <left style="thin">
        <color rgb="FF7F7F7F"/>
      </left>
      <right/>
      <top style="medium">
        <color indexed="64"/>
      </top>
      <bottom/>
      <diagonal/>
    </border>
    <border>
      <left/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indexed="64"/>
      </right>
      <top style="thin">
        <color indexed="64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hair">
        <color rgb="FF000000"/>
      </bottom>
      <diagonal/>
    </border>
    <border>
      <left style="hair">
        <color indexed="64"/>
      </left>
      <right style="thin">
        <color indexed="64"/>
      </right>
      <top/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8"/>
      </bottom>
      <diagonal/>
    </border>
    <border>
      <left style="thin">
        <color indexed="64"/>
      </left>
      <right/>
      <top style="hair">
        <color indexed="64"/>
      </top>
      <bottom style="double">
        <color indexed="8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4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176" fontId="2" fillId="4" borderId="28" xfId="0" applyNumberFormat="1" applyFont="1" applyFill="1" applyBorder="1">
      <alignment vertical="center"/>
    </xf>
    <xf numFmtId="0" fontId="8" fillId="4" borderId="19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0" xfId="0" applyBorder="1">
      <alignment vertical="center"/>
    </xf>
    <xf numFmtId="0" fontId="6" fillId="2" borderId="0" xfId="0" applyFont="1" applyFill="1" applyAlignment="1">
      <alignment horizontal="right" vertical="center"/>
    </xf>
    <xf numFmtId="0" fontId="9" fillId="3" borderId="33" xfId="0" applyFont="1" applyFill="1" applyBorder="1" applyAlignment="1">
      <alignment horizontal="center" vertical="center" wrapText="1" readingOrder="1"/>
    </xf>
    <xf numFmtId="0" fontId="0" fillId="0" borderId="38" xfId="0" applyBorder="1">
      <alignment vertical="center"/>
    </xf>
    <xf numFmtId="0" fontId="9" fillId="3" borderId="9" xfId="0" applyFont="1" applyFill="1" applyBorder="1" applyAlignment="1">
      <alignment horizontal="center" vertical="center" wrapText="1" readingOrder="1"/>
    </xf>
    <xf numFmtId="0" fontId="9" fillId="3" borderId="8" xfId="0" applyFont="1" applyFill="1" applyBorder="1" applyAlignment="1">
      <alignment horizontal="center" vertical="center" wrapText="1" readingOrder="1"/>
    </xf>
    <xf numFmtId="0" fontId="9" fillId="3" borderId="5" xfId="0" applyFont="1" applyFill="1" applyBorder="1" applyAlignment="1">
      <alignment horizontal="center" vertical="center" wrapText="1" readingOrder="1"/>
    </xf>
    <xf numFmtId="0" fontId="9" fillId="3" borderId="6" xfId="0" applyFont="1" applyFill="1" applyBorder="1" applyAlignment="1">
      <alignment horizontal="center" vertical="center" wrapText="1" readingOrder="1"/>
    </xf>
    <xf numFmtId="0" fontId="15" fillId="0" borderId="39" xfId="0" applyFont="1" applyBorder="1" applyAlignment="1">
      <alignment horizontal="left" vertical="center" wrapText="1"/>
    </xf>
    <xf numFmtId="3" fontId="7" fillId="3" borderId="24" xfId="0" applyNumberFormat="1" applyFont="1" applyFill="1" applyBorder="1" applyAlignment="1">
      <alignment horizontal="right" vertical="center"/>
    </xf>
    <xf numFmtId="0" fontId="4" fillId="2" borderId="21" xfId="0" applyFont="1" applyFill="1" applyBorder="1" applyAlignment="1">
      <alignment horizontal="right" vertical="center"/>
    </xf>
    <xf numFmtId="0" fontId="9" fillId="3" borderId="37" xfId="0" applyFont="1" applyFill="1" applyBorder="1" applyAlignment="1">
      <alignment horizontal="center" vertical="center" wrapText="1" readingOrder="1"/>
    </xf>
    <xf numFmtId="0" fontId="2" fillId="4" borderId="20" xfId="0" applyFont="1" applyFill="1" applyBorder="1" applyAlignment="1">
      <alignment horizontal="center" vertical="center"/>
    </xf>
    <xf numFmtId="176" fontId="2" fillId="4" borderId="20" xfId="0" applyNumberFormat="1" applyFont="1" applyFill="1" applyBorder="1" applyAlignment="1">
      <alignment horizontal="center" vertical="center"/>
    </xf>
    <xf numFmtId="0" fontId="15" fillId="0" borderId="42" xfId="0" applyFont="1" applyBorder="1" applyAlignment="1">
      <alignment horizontal="left" vertical="center" wrapText="1"/>
    </xf>
    <xf numFmtId="0" fontId="9" fillId="3" borderId="41" xfId="0" applyFont="1" applyFill="1" applyBorder="1" applyAlignment="1">
      <alignment horizontal="center" vertical="center" wrapText="1" readingOrder="1"/>
    </xf>
    <xf numFmtId="177" fontId="9" fillId="3" borderId="43" xfId="0" applyNumberFormat="1" applyFont="1" applyFill="1" applyBorder="1" applyAlignment="1">
      <alignment horizontal="right" vertical="center" wrapText="1" readingOrder="1"/>
    </xf>
    <xf numFmtId="0" fontId="15" fillId="0" borderId="44" xfId="0" applyFont="1" applyBorder="1" applyAlignment="1">
      <alignment horizontal="left" vertical="center" wrapText="1"/>
    </xf>
    <xf numFmtId="0" fontId="9" fillId="3" borderId="47" xfId="0" applyFont="1" applyFill="1" applyBorder="1" applyAlignment="1">
      <alignment horizontal="center" vertical="center" wrapText="1" readingOrder="1"/>
    </xf>
    <xf numFmtId="0" fontId="9" fillId="3" borderId="48" xfId="0" applyFont="1" applyFill="1" applyBorder="1" applyAlignment="1">
      <alignment horizontal="center" vertical="center" wrapText="1" readingOrder="1"/>
    </xf>
    <xf numFmtId="0" fontId="9" fillId="3" borderId="50" xfId="0" applyFont="1" applyFill="1" applyBorder="1" applyAlignment="1">
      <alignment vertical="center" wrapText="1"/>
    </xf>
    <xf numFmtId="0" fontId="15" fillId="0" borderId="55" xfId="0" applyFont="1" applyBorder="1" applyAlignment="1">
      <alignment horizontal="left" vertical="center" wrapText="1"/>
    </xf>
    <xf numFmtId="0" fontId="9" fillId="3" borderId="56" xfId="0" applyFont="1" applyFill="1" applyBorder="1" applyAlignment="1">
      <alignment horizontal="center" vertical="center"/>
    </xf>
    <xf numFmtId="0" fontId="9" fillId="3" borderId="59" xfId="0" applyFont="1" applyFill="1" applyBorder="1" applyAlignment="1">
      <alignment vertical="center" wrapText="1"/>
    </xf>
    <xf numFmtId="176" fontId="4" fillId="2" borderId="26" xfId="0" applyNumberFormat="1" applyFont="1" applyFill="1" applyBorder="1" applyAlignment="1">
      <alignment horizontal="center" vertical="center"/>
    </xf>
    <xf numFmtId="0" fontId="9" fillId="3" borderId="62" xfId="0" applyFont="1" applyFill="1" applyBorder="1" applyAlignment="1">
      <alignment horizontal="center" vertical="center" wrapText="1" readingOrder="1"/>
    </xf>
    <xf numFmtId="0" fontId="9" fillId="3" borderId="59" xfId="0" applyFont="1" applyFill="1" applyBorder="1" applyAlignment="1">
      <alignment horizontal="center" vertical="center" wrapText="1" readingOrder="1"/>
    </xf>
    <xf numFmtId="0" fontId="9" fillId="3" borderId="64" xfId="0" applyFont="1" applyFill="1" applyBorder="1" applyAlignment="1">
      <alignment horizontal="center" vertical="center" wrapText="1" readingOrder="1"/>
    </xf>
    <xf numFmtId="0" fontId="9" fillId="3" borderId="63" xfId="0" applyFont="1" applyFill="1" applyBorder="1" applyAlignment="1">
      <alignment horizontal="center" vertical="center" wrapText="1" readingOrder="1"/>
    </xf>
    <xf numFmtId="0" fontId="9" fillId="3" borderId="50" xfId="0" applyFont="1" applyFill="1" applyBorder="1" applyAlignment="1">
      <alignment horizontal="center" vertical="center" wrapText="1" readingOrder="1"/>
    </xf>
    <xf numFmtId="0" fontId="9" fillId="3" borderId="15" xfId="0" applyFont="1" applyFill="1" applyBorder="1" applyAlignment="1">
      <alignment horizontal="center" vertical="center" wrapText="1" readingOrder="1"/>
    </xf>
    <xf numFmtId="0" fontId="9" fillId="3" borderId="23" xfId="0" applyFont="1" applyFill="1" applyBorder="1" applyAlignment="1">
      <alignment horizontal="center" vertical="center" wrapText="1" readingOrder="1"/>
    </xf>
    <xf numFmtId="0" fontId="9" fillId="3" borderId="29" xfId="0" applyFont="1" applyFill="1" applyBorder="1" applyAlignment="1">
      <alignment horizontal="center" vertical="center" wrapText="1" readingOrder="1"/>
    </xf>
    <xf numFmtId="0" fontId="4" fillId="2" borderId="65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176" fontId="2" fillId="3" borderId="69" xfId="0" applyNumberFormat="1" applyFont="1" applyFill="1" applyBorder="1" applyAlignment="1">
      <alignment horizontal="center" vertical="center" wrapText="1"/>
    </xf>
    <xf numFmtId="0" fontId="2" fillId="3" borderId="70" xfId="0" applyFont="1" applyFill="1" applyBorder="1" applyAlignment="1">
      <alignment horizontal="center" vertical="center" wrapText="1"/>
    </xf>
    <xf numFmtId="178" fontId="2" fillId="3" borderId="54" xfId="0" applyNumberFormat="1" applyFont="1" applyFill="1" applyBorder="1" applyAlignment="1">
      <alignment horizontal="center" vertical="center" wrapText="1"/>
    </xf>
    <xf numFmtId="0" fontId="4" fillId="2" borderId="71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75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176" fontId="2" fillId="4" borderId="82" xfId="0" applyNumberFormat="1" applyFont="1" applyFill="1" applyBorder="1" applyAlignment="1">
      <alignment horizontal="center" vertical="center"/>
    </xf>
    <xf numFmtId="0" fontId="4" fillId="2" borderId="71" xfId="0" quotePrefix="1" applyFont="1" applyFill="1" applyBorder="1" applyAlignment="1">
      <alignment horizontal="center" vertical="center"/>
    </xf>
    <xf numFmtId="0" fontId="4" fillId="2" borderId="77" xfId="0" quotePrefix="1" applyFont="1" applyFill="1" applyBorder="1" applyAlignment="1">
      <alignment horizontal="center" vertical="center"/>
    </xf>
    <xf numFmtId="0" fontId="4" fillId="2" borderId="85" xfId="0" quotePrefix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1" fontId="4" fillId="0" borderId="12" xfId="74" applyFont="1" applyBorder="1" applyAlignment="1">
      <alignment horizontal="center" vertical="center"/>
    </xf>
    <xf numFmtId="41" fontId="2" fillId="4" borderId="82" xfId="74" applyFont="1" applyFill="1" applyBorder="1" applyAlignment="1">
      <alignment horizontal="center" vertical="center"/>
    </xf>
    <xf numFmtId="41" fontId="0" fillId="0" borderId="0" xfId="74" applyFont="1" applyAlignment="1">
      <alignment horizontal="center" vertical="center"/>
    </xf>
    <xf numFmtId="178" fontId="4" fillId="0" borderId="12" xfId="0" applyNumberFormat="1" applyFont="1" applyBorder="1" applyAlignment="1">
      <alignment horizontal="right" vertical="center"/>
    </xf>
    <xf numFmtId="178" fontId="4" fillId="2" borderId="55" xfId="0" applyNumberFormat="1" applyFont="1" applyFill="1" applyBorder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0" fontId="4" fillId="2" borderId="87" xfId="0" applyFont="1" applyFill="1" applyBorder="1" applyAlignment="1">
      <alignment horizontal="center" vertical="center"/>
    </xf>
    <xf numFmtId="179" fontId="4" fillId="0" borderId="12" xfId="0" applyNumberFormat="1" applyFont="1" applyBorder="1" applyAlignment="1">
      <alignment horizontal="right" vertical="center"/>
    </xf>
    <xf numFmtId="179" fontId="0" fillId="0" borderId="0" xfId="0" applyNumberFormat="1" applyAlignment="1">
      <alignment horizontal="right" vertical="center"/>
    </xf>
    <xf numFmtId="41" fontId="2" fillId="3" borderId="69" xfId="74" applyFont="1" applyFill="1" applyBorder="1" applyAlignment="1">
      <alignment horizontal="center" vertical="center" wrapText="1"/>
    </xf>
    <xf numFmtId="179" fontId="2" fillId="3" borderId="70" xfId="0" applyNumberFormat="1" applyFont="1" applyFill="1" applyBorder="1" applyAlignment="1">
      <alignment horizontal="center" vertical="center" wrapText="1"/>
    </xf>
    <xf numFmtId="41" fontId="4" fillId="0" borderId="12" xfId="74" applyFont="1" applyBorder="1">
      <alignment vertical="center"/>
    </xf>
    <xf numFmtId="41" fontId="0" fillId="0" borderId="0" xfId="74" applyFont="1">
      <alignment vertical="center"/>
    </xf>
    <xf numFmtId="0" fontId="4" fillId="0" borderId="12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2" borderId="81" xfId="0" quotePrefix="1" applyFont="1" applyFill="1" applyBorder="1" applyAlignment="1">
      <alignment horizontal="center" vertical="center"/>
    </xf>
    <xf numFmtId="41" fontId="4" fillId="0" borderId="12" xfId="74" applyFont="1" applyBorder="1" applyAlignment="1">
      <alignment horizontal="right" vertical="center"/>
    </xf>
    <xf numFmtId="41" fontId="0" fillId="0" borderId="0" xfId="74" applyFont="1" applyAlignment="1">
      <alignment horizontal="right" vertical="center"/>
    </xf>
    <xf numFmtId="176" fontId="2" fillId="4" borderId="82" xfId="0" applyNumberFormat="1" applyFont="1" applyFill="1" applyBorder="1" applyAlignment="1">
      <alignment horizontal="right" vertical="center"/>
    </xf>
    <xf numFmtId="0" fontId="11" fillId="0" borderId="19" xfId="0" applyFont="1" applyBorder="1" applyAlignment="1">
      <alignment horizontal="center" vertical="center" wrapText="1"/>
    </xf>
    <xf numFmtId="0" fontId="15" fillId="0" borderId="95" xfId="0" applyFont="1" applyBorder="1" applyAlignment="1">
      <alignment horizontal="left" vertical="center"/>
    </xf>
    <xf numFmtId="0" fontId="15" fillId="0" borderId="55" xfId="0" applyFont="1" applyBorder="1" applyAlignment="1">
      <alignment horizontal="left" vertical="center"/>
    </xf>
    <xf numFmtId="0" fontId="15" fillId="5" borderId="55" xfId="0" applyFont="1" applyFill="1" applyBorder="1" applyAlignment="1">
      <alignment horizontal="left" vertical="center"/>
    </xf>
    <xf numFmtId="0" fontId="15" fillId="0" borderId="88" xfId="0" applyFont="1" applyBorder="1" applyAlignment="1">
      <alignment horizontal="left" vertical="center"/>
    </xf>
    <xf numFmtId="176" fontId="19" fillId="0" borderId="89" xfId="74" applyNumberFormat="1" applyFont="1" applyBorder="1" applyAlignment="1"/>
    <xf numFmtId="176" fontId="19" fillId="0" borderId="90" xfId="74" applyNumberFormat="1" applyFont="1" applyBorder="1" applyAlignment="1"/>
    <xf numFmtId="176" fontId="19" fillId="0" borderId="91" xfId="74" applyNumberFormat="1" applyFont="1" applyBorder="1" applyAlignment="1"/>
    <xf numFmtId="176" fontId="19" fillId="0" borderId="39" xfId="74" applyNumberFormat="1" applyFont="1" applyBorder="1" applyAlignment="1"/>
    <xf numFmtId="176" fontId="19" fillId="0" borderId="13" xfId="74" applyNumberFormat="1" applyFont="1" applyBorder="1" applyAlignment="1"/>
    <xf numFmtId="176" fontId="19" fillId="0" borderId="14" xfId="74" applyNumberFormat="1" applyFont="1" applyBorder="1" applyAlignment="1"/>
    <xf numFmtId="176" fontId="19" fillId="0" borderId="92" xfId="74" applyNumberFormat="1" applyFont="1" applyBorder="1" applyAlignment="1"/>
    <xf numFmtId="176" fontId="19" fillId="0" borderId="93" xfId="74" applyNumberFormat="1" applyFont="1" applyBorder="1" applyAlignment="1"/>
    <xf numFmtId="176" fontId="19" fillId="0" borderId="94" xfId="74" applyNumberFormat="1" applyFont="1" applyBorder="1" applyAlignment="1"/>
    <xf numFmtId="176" fontId="7" fillId="3" borderId="24" xfId="74" applyNumberFormat="1" applyFont="1" applyFill="1" applyBorder="1" applyAlignment="1">
      <alignment horizontal="right" vertical="center"/>
    </xf>
    <xf numFmtId="0" fontId="19" fillId="5" borderId="39" xfId="74" applyNumberFormat="1" applyFont="1" applyFill="1" applyBorder="1" applyAlignment="1">
      <alignment horizontal="left" vertical="center"/>
    </xf>
    <xf numFmtId="176" fontId="22" fillId="0" borderId="90" xfId="0" applyNumberFormat="1" applyFont="1" applyBorder="1" applyAlignment="1">
      <alignment horizontal="right" vertical="center" wrapText="1"/>
    </xf>
    <xf numFmtId="176" fontId="22" fillId="0" borderId="91" xfId="0" applyNumberFormat="1" applyFont="1" applyBorder="1" applyAlignment="1">
      <alignment horizontal="right" vertical="center" wrapText="1"/>
    </xf>
    <xf numFmtId="176" fontId="22" fillId="0" borderId="13" xfId="0" applyNumberFormat="1" applyFont="1" applyBorder="1" applyAlignment="1">
      <alignment horizontal="right" vertical="center" wrapText="1"/>
    </xf>
    <xf numFmtId="176" fontId="22" fillId="0" borderId="14" xfId="0" applyNumberFormat="1" applyFont="1" applyBorder="1" applyAlignment="1">
      <alignment horizontal="right" vertical="center" wrapText="1"/>
    </xf>
    <xf numFmtId="176" fontId="22" fillId="0" borderId="97" xfId="0" applyNumberFormat="1" applyFont="1" applyBorder="1" applyAlignment="1">
      <alignment horizontal="right" vertical="center" wrapText="1"/>
    </xf>
    <xf numFmtId="176" fontId="22" fillId="0" borderId="98" xfId="0" applyNumberFormat="1" applyFont="1" applyBorder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179" fontId="4" fillId="2" borderId="67" xfId="0" applyNumberFormat="1" applyFont="1" applyFill="1" applyBorder="1" applyAlignment="1">
      <alignment horizontal="right" vertical="center"/>
    </xf>
    <xf numFmtId="178" fontId="4" fillId="2" borderId="88" xfId="0" applyNumberFormat="1" applyFont="1" applyFill="1" applyBorder="1" applyAlignment="1">
      <alignment horizontal="right" vertical="center"/>
    </xf>
    <xf numFmtId="0" fontId="4" fillId="2" borderId="105" xfId="0" applyFont="1" applyFill="1" applyBorder="1" applyAlignment="1">
      <alignment horizontal="center" vertical="center"/>
    </xf>
    <xf numFmtId="0" fontId="4" fillId="2" borderId="104" xfId="0" applyFont="1" applyFill="1" applyBorder="1" applyAlignment="1">
      <alignment horizontal="center" vertical="center"/>
    </xf>
    <xf numFmtId="0" fontId="22" fillId="0" borderId="65" xfId="0" applyFont="1" applyBorder="1" applyAlignment="1">
      <alignment horizontal="left" vertical="center" wrapText="1"/>
    </xf>
    <xf numFmtId="0" fontId="22" fillId="0" borderId="66" xfId="0" applyFont="1" applyBorder="1" applyAlignment="1">
      <alignment horizontal="left" vertical="center" wrapText="1"/>
    </xf>
    <xf numFmtId="0" fontId="22" fillId="0" borderId="67" xfId="0" applyFont="1" applyBorder="1" applyAlignment="1">
      <alignment horizontal="left" vertical="center" wrapText="1"/>
    </xf>
    <xf numFmtId="0" fontId="4" fillId="2" borderId="66" xfId="0" applyFont="1" applyFill="1" applyBorder="1" applyAlignment="1">
      <alignment horizontal="left" vertical="center"/>
    </xf>
    <xf numFmtId="0" fontId="4" fillId="2" borderId="67" xfId="0" applyFont="1" applyFill="1" applyBorder="1" applyAlignment="1">
      <alignment horizontal="left" vertical="center"/>
    </xf>
    <xf numFmtId="0" fontId="22" fillId="0" borderId="100" xfId="0" applyFont="1" applyBorder="1" applyAlignment="1">
      <alignment horizontal="left" vertical="center" wrapText="1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41" fontId="2" fillId="3" borderId="70" xfId="74" applyFont="1" applyFill="1" applyBorder="1" applyAlignment="1">
      <alignment horizontal="center" vertical="center" wrapText="1"/>
    </xf>
    <xf numFmtId="0" fontId="30" fillId="0" borderId="66" xfId="0" applyFont="1" applyBorder="1" applyAlignment="1">
      <alignment horizontal="left" vertical="center" wrapText="1"/>
    </xf>
    <xf numFmtId="0" fontId="4" fillId="2" borderId="71" xfId="0" quotePrefix="1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 wrapText="1"/>
    </xf>
    <xf numFmtId="0" fontId="30" fillId="0" borderId="67" xfId="0" applyFont="1" applyBorder="1" applyAlignment="1">
      <alignment horizontal="left" vertical="center" wrapText="1"/>
    </xf>
    <xf numFmtId="178" fontId="4" fillId="2" borderId="80" xfId="75" quotePrefix="1" applyNumberFormat="1" applyFont="1" applyFill="1" applyBorder="1" applyAlignment="1">
      <alignment horizontal="right" vertical="center"/>
    </xf>
    <xf numFmtId="178" fontId="4" fillId="2" borderId="78" xfId="75" quotePrefix="1" applyNumberFormat="1" applyFont="1" applyFill="1" applyBorder="1" applyAlignment="1">
      <alignment horizontal="right" vertical="center"/>
    </xf>
    <xf numFmtId="178" fontId="4" fillId="2" borderId="86" xfId="75" quotePrefix="1" applyNumberFormat="1" applyFont="1" applyFill="1" applyBorder="1" applyAlignment="1">
      <alignment horizontal="right" vertical="center"/>
    </xf>
    <xf numFmtId="178" fontId="22" fillId="0" borderId="111" xfId="75" applyNumberFormat="1" applyFont="1" applyFill="1" applyBorder="1" applyAlignment="1">
      <alignment horizontal="right" vertical="center"/>
    </xf>
    <xf numFmtId="178" fontId="22" fillId="0" borderId="112" xfId="75" applyNumberFormat="1" applyFont="1" applyFill="1" applyBorder="1" applyAlignment="1">
      <alignment horizontal="right" vertical="center"/>
    </xf>
    <xf numFmtId="178" fontId="30" fillId="0" borderId="112" xfId="75" applyNumberFormat="1" applyFont="1" applyFill="1" applyBorder="1" applyAlignment="1">
      <alignment horizontal="right" vertical="center"/>
    </xf>
    <xf numFmtId="178" fontId="30" fillId="0" borderId="100" xfId="75" applyNumberFormat="1" applyFont="1" applyFill="1" applyBorder="1" applyAlignment="1">
      <alignment horizontal="right" vertical="center"/>
    </xf>
    <xf numFmtId="178" fontId="30" fillId="0" borderId="0" xfId="75" applyNumberFormat="1" applyFont="1" applyFill="1" applyBorder="1" applyAlignment="1">
      <alignment horizontal="right" vertical="center"/>
    </xf>
    <xf numFmtId="178" fontId="30" fillId="0" borderId="101" xfId="75" applyNumberFormat="1" applyFont="1" applyFill="1" applyBorder="1" applyAlignment="1">
      <alignment horizontal="right" vertical="center"/>
    </xf>
    <xf numFmtId="0" fontId="4" fillId="2" borderId="77" xfId="0" quotePrefix="1" applyFont="1" applyFill="1" applyBorder="1" applyAlignment="1">
      <alignment horizontal="left" vertical="center"/>
    </xf>
    <xf numFmtId="0" fontId="4" fillId="2" borderId="85" xfId="0" quotePrefix="1" applyFont="1" applyFill="1" applyBorder="1" applyAlignment="1">
      <alignment horizontal="left" vertical="center"/>
    </xf>
    <xf numFmtId="181" fontId="4" fillId="2" borderId="77" xfId="74" quotePrefix="1" applyNumberFormat="1" applyFont="1" applyFill="1" applyBorder="1" applyAlignment="1">
      <alignment horizontal="center" vertical="center"/>
    </xf>
    <xf numFmtId="181" fontId="4" fillId="2" borderId="81" xfId="74" quotePrefix="1" applyNumberFormat="1" applyFont="1" applyFill="1" applyBorder="1" applyAlignment="1">
      <alignment horizontal="center" vertical="center"/>
    </xf>
    <xf numFmtId="181" fontId="4" fillId="2" borderId="85" xfId="74" quotePrefix="1" applyNumberFormat="1" applyFont="1" applyFill="1" applyBorder="1" applyAlignment="1">
      <alignment horizontal="center" vertical="center"/>
    </xf>
    <xf numFmtId="0" fontId="4" fillId="0" borderId="66" xfId="0" applyFont="1" applyBorder="1" applyAlignment="1">
      <alignment horizontal="center" vertical="center" wrapText="1"/>
    </xf>
    <xf numFmtId="181" fontId="4" fillId="0" borderId="66" xfId="0" applyNumberFormat="1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 wrapText="1"/>
    </xf>
    <xf numFmtId="179" fontId="4" fillId="2" borderId="66" xfId="0" applyNumberFormat="1" applyFont="1" applyFill="1" applyBorder="1" applyAlignment="1">
      <alignment horizontal="center" vertical="center"/>
    </xf>
    <xf numFmtId="178" fontId="4" fillId="2" borderId="55" xfId="0" applyNumberFormat="1" applyFont="1" applyFill="1" applyBorder="1" applyAlignment="1">
      <alignment horizontal="center" vertical="center"/>
    </xf>
    <xf numFmtId="179" fontId="4" fillId="2" borderId="65" xfId="0" applyNumberFormat="1" applyFont="1" applyFill="1" applyBorder="1" applyAlignment="1">
      <alignment horizontal="center" vertical="center"/>
    </xf>
    <xf numFmtId="179" fontId="4" fillId="2" borderId="105" xfId="0" applyNumberFormat="1" applyFont="1" applyFill="1" applyBorder="1" applyAlignment="1">
      <alignment horizontal="center" vertical="center"/>
    </xf>
    <xf numFmtId="178" fontId="4" fillId="2" borderId="106" xfId="0" applyNumberFormat="1" applyFont="1" applyFill="1" applyBorder="1" applyAlignment="1">
      <alignment horizontal="center" vertical="center"/>
    </xf>
    <xf numFmtId="0" fontId="28" fillId="0" borderId="66" xfId="0" applyFont="1" applyBorder="1" applyAlignment="1">
      <alignment horizontal="left" vertical="center" wrapText="1"/>
    </xf>
    <xf numFmtId="0" fontId="28" fillId="0" borderId="66" xfId="0" applyFont="1" applyBorder="1" applyAlignment="1">
      <alignment horizontal="left" vertical="center"/>
    </xf>
    <xf numFmtId="0" fontId="28" fillId="0" borderId="104" xfId="0" applyFont="1" applyBorder="1" applyAlignment="1">
      <alignment horizontal="left" vertical="center" wrapText="1"/>
    </xf>
    <xf numFmtId="0" fontId="28" fillId="0" borderId="67" xfId="0" applyFont="1" applyBorder="1" applyAlignment="1">
      <alignment horizontal="left" vertical="center"/>
    </xf>
    <xf numFmtId="0" fontId="28" fillId="0" borderId="65" xfId="0" applyFont="1" applyBorder="1" applyAlignment="1">
      <alignment horizontal="left" vertical="center" wrapText="1"/>
    </xf>
    <xf numFmtId="0" fontId="28" fillId="0" borderId="113" xfId="0" applyFont="1" applyBorder="1" applyAlignment="1">
      <alignment horizontal="left" vertical="center"/>
    </xf>
    <xf numFmtId="0" fontId="28" fillId="0" borderId="65" xfId="0" applyFont="1" applyBorder="1" applyAlignment="1">
      <alignment horizontal="left" vertical="center"/>
    </xf>
    <xf numFmtId="0" fontId="28" fillId="0" borderId="67" xfId="0" applyFont="1" applyBorder="1" applyAlignment="1">
      <alignment horizontal="left" vertical="center" wrapText="1"/>
    </xf>
    <xf numFmtId="0" fontId="4" fillId="2" borderId="113" xfId="0" applyFont="1" applyFill="1" applyBorder="1" applyAlignment="1">
      <alignment horizontal="center" vertical="center"/>
    </xf>
    <xf numFmtId="178" fontId="32" fillId="0" borderId="68" xfId="0" applyNumberFormat="1" applyFont="1" applyBorder="1" applyAlignment="1">
      <alignment horizontal="right" vertical="center"/>
    </xf>
    <xf numFmtId="178" fontId="32" fillId="0" borderId="55" xfId="0" applyNumberFormat="1" applyFont="1" applyBorder="1" applyAlignment="1">
      <alignment horizontal="right" vertical="center"/>
    </xf>
    <xf numFmtId="178" fontId="32" fillId="0" borderId="88" xfId="0" applyNumberFormat="1" applyFont="1" applyBorder="1" applyAlignment="1">
      <alignment horizontal="right" vertical="center"/>
    </xf>
    <xf numFmtId="178" fontId="32" fillId="0" borderId="114" xfId="0" applyNumberFormat="1" applyFont="1" applyBorder="1" applyAlignment="1">
      <alignment horizontal="right" vertical="center"/>
    </xf>
    <xf numFmtId="178" fontId="22" fillId="0" borderId="68" xfId="75" applyNumberFormat="1" applyFont="1" applyFill="1" applyBorder="1" applyAlignment="1">
      <alignment horizontal="right" vertical="center"/>
    </xf>
    <xf numFmtId="178" fontId="22" fillId="0" borderId="55" xfId="75" applyNumberFormat="1" applyFont="1" applyFill="1" applyBorder="1" applyAlignment="1">
      <alignment horizontal="right" vertical="center"/>
    </xf>
    <xf numFmtId="181" fontId="4" fillId="0" borderId="67" xfId="74" quotePrefix="1" applyNumberFormat="1" applyFont="1" applyFill="1" applyBorder="1" applyAlignment="1">
      <alignment horizontal="center" vertical="center"/>
    </xf>
    <xf numFmtId="0" fontId="4" fillId="0" borderId="67" xfId="0" quotePrefix="1" applyFont="1" applyBorder="1" applyAlignment="1">
      <alignment horizontal="center" vertical="center"/>
    </xf>
    <xf numFmtId="178" fontId="4" fillId="2" borderId="68" xfId="0" applyNumberFormat="1" applyFont="1" applyFill="1" applyBorder="1" applyAlignment="1">
      <alignment horizontal="center" vertical="center"/>
    </xf>
    <xf numFmtId="180" fontId="22" fillId="0" borderId="65" xfId="0" applyNumberFormat="1" applyFont="1" applyBorder="1" applyAlignment="1">
      <alignment horizontal="right" vertical="center"/>
    </xf>
    <xf numFmtId="178" fontId="22" fillId="0" borderId="68" xfId="0" applyNumberFormat="1" applyFont="1" applyBorder="1" applyAlignment="1">
      <alignment horizontal="right" vertical="center"/>
    </xf>
    <xf numFmtId="180" fontId="22" fillId="0" borderId="66" xfId="0" applyNumberFormat="1" applyFont="1" applyBorder="1" applyAlignment="1">
      <alignment horizontal="right" vertical="center"/>
    </xf>
    <xf numFmtId="178" fontId="22" fillId="0" borderId="55" xfId="0" applyNumberFormat="1" applyFont="1" applyBorder="1" applyAlignment="1">
      <alignment horizontal="right" vertical="center"/>
    </xf>
    <xf numFmtId="180" fontId="22" fillId="0" borderId="67" xfId="0" applyNumberFormat="1" applyFont="1" applyBorder="1" applyAlignment="1">
      <alignment horizontal="right" vertical="center"/>
    </xf>
    <xf numFmtId="178" fontId="22" fillId="0" borderId="88" xfId="0" applyNumberFormat="1" applyFont="1" applyBorder="1" applyAlignment="1">
      <alignment horizontal="right" vertical="center"/>
    </xf>
    <xf numFmtId="180" fontId="22" fillId="0" borderId="100" xfId="0" applyNumberFormat="1" applyFont="1" applyBorder="1" applyAlignment="1">
      <alignment horizontal="right" vertical="center"/>
    </xf>
    <xf numFmtId="178" fontId="22" fillId="0" borderId="102" xfId="0" applyNumberFormat="1" applyFont="1" applyBorder="1" applyAlignment="1">
      <alignment horizontal="right" vertical="center"/>
    </xf>
    <xf numFmtId="178" fontId="22" fillId="0" borderId="95" xfId="0" applyNumberFormat="1" applyFont="1" applyBorder="1" applyAlignment="1">
      <alignment horizontal="right" vertical="center"/>
    </xf>
    <xf numFmtId="178" fontId="4" fillId="0" borderId="112" xfId="75" applyNumberFormat="1" applyFont="1" applyFill="1" applyBorder="1" applyAlignment="1">
      <alignment horizontal="right" vertical="center"/>
    </xf>
    <xf numFmtId="178" fontId="4" fillId="0" borderId="111" xfId="75" applyNumberFormat="1" applyFont="1" applyFill="1" applyBorder="1" applyAlignment="1">
      <alignment horizontal="right" vertical="center"/>
    </xf>
    <xf numFmtId="179" fontId="4" fillId="2" borderId="104" xfId="0" applyNumberFormat="1" applyFont="1" applyFill="1" applyBorder="1" applyAlignment="1">
      <alignment horizontal="right" vertical="center"/>
    </xf>
    <xf numFmtId="178" fontId="4" fillId="2" borderId="95" xfId="0" applyNumberFormat="1" applyFont="1" applyFill="1" applyBorder="1" applyAlignment="1">
      <alignment horizontal="right" vertical="center"/>
    </xf>
    <xf numFmtId="179" fontId="4" fillId="2" borderId="66" xfId="0" applyNumberFormat="1" applyFont="1" applyFill="1" applyBorder="1" applyAlignment="1">
      <alignment horizontal="right" vertical="center"/>
    </xf>
    <xf numFmtId="179" fontId="4" fillId="2" borderId="65" xfId="0" applyNumberFormat="1" applyFont="1" applyFill="1" applyBorder="1" applyAlignment="1">
      <alignment horizontal="right" vertical="center"/>
    </xf>
    <xf numFmtId="178" fontId="4" fillId="2" borderId="68" xfId="0" applyNumberFormat="1" applyFont="1" applyFill="1" applyBorder="1" applyAlignment="1">
      <alignment horizontal="right" vertical="center"/>
    </xf>
    <xf numFmtId="179" fontId="4" fillId="2" borderId="105" xfId="0" applyNumberFormat="1" applyFont="1" applyFill="1" applyBorder="1" applyAlignment="1">
      <alignment horizontal="right" vertical="center"/>
    </xf>
    <xf numFmtId="178" fontId="4" fillId="2" borderId="106" xfId="0" applyNumberFormat="1" applyFont="1" applyFill="1" applyBorder="1" applyAlignment="1">
      <alignment horizontal="right" vertical="center"/>
    </xf>
    <xf numFmtId="0" fontId="23" fillId="2" borderId="0" xfId="0" applyFont="1" applyFill="1" applyAlignment="1">
      <alignment vertical="center" wrapText="1"/>
    </xf>
    <xf numFmtId="0" fontId="2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4" fillId="0" borderId="0" xfId="0" applyFont="1" applyAlignment="1">
      <alignment vertical="center" wrapText="1" shrinkToFit="1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9" fillId="3" borderId="57" xfId="0" applyFont="1" applyFill="1" applyBorder="1" applyAlignment="1">
      <alignment horizontal="center" vertical="center" wrapText="1" readingOrder="1"/>
    </xf>
    <xf numFmtId="0" fontId="9" fillId="3" borderId="31" xfId="0" applyFont="1" applyFill="1" applyBorder="1" applyAlignment="1">
      <alignment horizontal="center" vertical="center" wrapText="1" readingOrder="1"/>
    </xf>
    <xf numFmtId="0" fontId="9" fillId="3" borderId="45" xfId="0" applyFont="1" applyFill="1" applyBorder="1" applyAlignment="1">
      <alignment horizontal="center" vertical="center" wrapText="1" readingOrder="1"/>
    </xf>
    <xf numFmtId="0" fontId="9" fillId="3" borderId="58" xfId="0" applyFont="1" applyFill="1" applyBorder="1" applyAlignment="1">
      <alignment horizontal="center" vertical="center" wrapText="1" readingOrder="1"/>
    </xf>
    <xf numFmtId="0" fontId="9" fillId="3" borderId="32" xfId="0" applyFont="1" applyFill="1" applyBorder="1" applyAlignment="1">
      <alignment horizontal="center" vertical="center" wrapText="1" readingOrder="1"/>
    </xf>
    <xf numFmtId="0" fontId="9" fillId="3" borderId="46" xfId="0" applyFont="1" applyFill="1" applyBorder="1" applyAlignment="1">
      <alignment horizontal="center" vertical="center" wrapText="1" readingOrder="1"/>
    </xf>
    <xf numFmtId="0" fontId="9" fillId="3" borderId="34" xfId="0" applyFont="1" applyFill="1" applyBorder="1" applyAlignment="1">
      <alignment horizontal="center" vertical="center" wrapText="1" readingOrder="1"/>
    </xf>
    <xf numFmtId="0" fontId="9" fillId="3" borderId="37" xfId="0" applyFont="1" applyFill="1" applyBorder="1" applyAlignment="1">
      <alignment horizontal="center" vertical="center" wrapText="1" readingOrder="1"/>
    </xf>
    <xf numFmtId="0" fontId="9" fillId="3" borderId="60" xfId="0" applyFont="1" applyFill="1" applyBorder="1" applyAlignment="1">
      <alignment horizontal="center" vertical="center" wrapText="1" readingOrder="1"/>
    </xf>
    <xf numFmtId="0" fontId="9" fillId="3" borderId="61" xfId="0" applyFont="1" applyFill="1" applyBorder="1" applyAlignment="1">
      <alignment horizontal="center" vertical="center" wrapText="1" readingOrder="1"/>
    </xf>
    <xf numFmtId="0" fontId="9" fillId="3" borderId="35" xfId="0" applyFont="1" applyFill="1" applyBorder="1" applyAlignment="1">
      <alignment horizontal="center" vertical="center" wrapText="1" readingOrder="1"/>
    </xf>
    <xf numFmtId="0" fontId="9" fillId="3" borderId="36" xfId="0" applyFont="1" applyFill="1" applyBorder="1" applyAlignment="1">
      <alignment horizontal="center" vertical="center" wrapText="1" readingOrder="1"/>
    </xf>
    <xf numFmtId="0" fontId="9" fillId="3" borderId="52" xfId="0" applyFont="1" applyFill="1" applyBorder="1" applyAlignment="1">
      <alignment horizontal="center" vertical="center" wrapText="1" readingOrder="1"/>
    </xf>
    <xf numFmtId="0" fontId="9" fillId="3" borderId="53" xfId="0" applyFont="1" applyFill="1" applyBorder="1" applyAlignment="1">
      <alignment horizontal="center" vertical="center" wrapText="1" readingOrder="1"/>
    </xf>
    <xf numFmtId="0" fontId="9" fillId="3" borderId="54" xfId="0" applyFont="1" applyFill="1" applyBorder="1" applyAlignment="1">
      <alignment horizontal="center" vertical="center" wrapText="1" readingOrder="1"/>
    </xf>
    <xf numFmtId="0" fontId="9" fillId="3" borderId="49" xfId="0" applyFont="1" applyFill="1" applyBorder="1" applyAlignment="1">
      <alignment horizontal="center" vertical="center" wrapText="1" readingOrder="1"/>
    </xf>
    <xf numFmtId="0" fontId="9" fillId="3" borderId="19" xfId="0" applyFont="1" applyFill="1" applyBorder="1" applyAlignment="1">
      <alignment horizontal="center" vertical="center" wrapText="1" readingOrder="1"/>
    </xf>
    <xf numFmtId="0" fontId="9" fillId="3" borderId="5" xfId="0" applyFont="1" applyFill="1" applyBorder="1" applyAlignment="1">
      <alignment horizontal="center" vertical="center" wrapText="1" readingOrder="1"/>
    </xf>
    <xf numFmtId="0" fontId="9" fillId="3" borderId="51" xfId="0" applyFont="1" applyFill="1" applyBorder="1" applyAlignment="1">
      <alignment horizontal="center" vertical="center" wrapText="1" readingOrder="1"/>
    </xf>
    <xf numFmtId="0" fontId="9" fillId="3" borderId="20" xfId="0" applyFont="1" applyFill="1" applyBorder="1" applyAlignment="1">
      <alignment horizontal="center" vertical="center" wrapText="1" readingOrder="1"/>
    </xf>
    <xf numFmtId="176" fontId="2" fillId="3" borderId="7" xfId="0" applyNumberFormat="1" applyFont="1" applyFill="1" applyBorder="1" applyAlignment="1">
      <alignment horizontal="center" vertical="center" wrapText="1"/>
    </xf>
    <xf numFmtId="176" fontId="2" fillId="3" borderId="8" xfId="0" applyNumberFormat="1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176" fontId="2" fillId="3" borderId="17" xfId="0" applyNumberFormat="1" applyFont="1" applyFill="1" applyBorder="1" applyAlignment="1">
      <alignment horizontal="center" vertical="center" wrapText="1"/>
    </xf>
    <xf numFmtId="176" fontId="2" fillId="3" borderId="1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76" fontId="4" fillId="2" borderId="23" xfId="0" applyNumberFormat="1" applyFont="1" applyFill="1" applyBorder="1" applyAlignment="1">
      <alignment horizontal="center" vertical="center"/>
    </xf>
    <xf numFmtId="176" fontId="4" fillId="2" borderId="26" xfId="0" applyNumberFormat="1" applyFont="1" applyFill="1" applyBorder="1" applyAlignment="1">
      <alignment horizontal="center" vertical="center"/>
    </xf>
    <xf numFmtId="176" fontId="4" fillId="2" borderId="27" xfId="0" applyNumberFormat="1" applyFont="1" applyFill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0" fontId="2" fillId="4" borderId="83" xfId="0" applyFont="1" applyFill="1" applyBorder="1" applyAlignment="1">
      <alignment horizontal="center" vertical="center"/>
    </xf>
    <xf numFmtId="0" fontId="2" fillId="4" borderId="53" xfId="0" applyFont="1" applyFill="1" applyBorder="1" applyAlignment="1">
      <alignment horizontal="center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6" xfId="0" applyFont="1" applyBorder="1" applyAlignment="1">
      <alignment horizontal="center" vertical="center" shrinkToFit="1"/>
    </xf>
    <xf numFmtId="0" fontId="28" fillId="0" borderId="99" xfId="73" applyFont="1" applyBorder="1" applyAlignment="1">
      <alignment horizontal="left" vertical="center" shrinkToFit="1"/>
    </xf>
    <xf numFmtId="0" fontId="28" fillId="0" borderId="10" xfId="73" applyFont="1" applyBorder="1" applyAlignment="1">
      <alignment horizontal="left" vertical="center" shrinkToFit="1"/>
    </xf>
    <xf numFmtId="41" fontId="28" fillId="0" borderId="102" xfId="74" applyFont="1" applyFill="1" applyBorder="1" applyAlignment="1">
      <alignment horizontal="center" vertical="center"/>
    </xf>
    <xf numFmtId="41" fontId="28" fillId="0" borderId="96" xfId="74" applyFont="1" applyFill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28" fillId="0" borderId="101" xfId="0" applyFont="1" applyBorder="1" applyAlignment="1">
      <alignment horizontal="center" vertical="center" shrinkToFit="1"/>
    </xf>
    <xf numFmtId="0" fontId="28" fillId="0" borderId="9" xfId="73" applyFont="1" applyBorder="1" applyAlignment="1">
      <alignment horizontal="left" vertical="center" shrinkToFit="1"/>
    </xf>
    <xf numFmtId="0" fontId="28" fillId="0" borderId="11" xfId="73" applyFont="1" applyBorder="1" applyAlignment="1">
      <alignment horizontal="left" vertical="center" shrinkToFit="1"/>
    </xf>
    <xf numFmtId="41" fontId="28" fillId="0" borderId="103" xfId="74" applyFont="1" applyFill="1" applyBorder="1" applyAlignment="1">
      <alignment horizontal="center" vertical="center"/>
    </xf>
    <xf numFmtId="0" fontId="28" fillId="0" borderId="27" xfId="0" applyFont="1" applyBorder="1" applyAlignment="1">
      <alignment horizontal="center" vertical="center" shrinkToFit="1"/>
    </xf>
    <xf numFmtId="0" fontId="28" fillId="0" borderId="9" xfId="0" applyFont="1" applyBorder="1" applyAlignment="1">
      <alignment horizontal="left" vertical="center" shrinkToFit="1"/>
    </xf>
    <xf numFmtId="0" fontId="28" fillId="0" borderId="10" xfId="0" applyFont="1" applyBorder="1" applyAlignment="1">
      <alignment horizontal="left" vertical="center" shrinkToFit="1"/>
    </xf>
    <xf numFmtId="0" fontId="28" fillId="0" borderId="11" xfId="0" applyFont="1" applyBorder="1" applyAlignment="1">
      <alignment horizontal="left" vertical="center" shrinkToFit="1"/>
    </xf>
    <xf numFmtId="41" fontId="4" fillId="2" borderId="110" xfId="74" quotePrefix="1" applyFont="1" applyFill="1" applyBorder="1" applyAlignment="1">
      <alignment horizontal="center" vertical="center"/>
    </xf>
    <xf numFmtId="41" fontId="4" fillId="2" borderId="108" xfId="74" quotePrefix="1" applyFont="1" applyFill="1" applyBorder="1" applyAlignment="1">
      <alignment horizontal="center" vertical="center"/>
    </xf>
    <xf numFmtId="41" fontId="4" fillId="2" borderId="109" xfId="74" quotePrefix="1" applyFont="1" applyFill="1" applyBorder="1" applyAlignment="1">
      <alignment horizontal="center" vertical="center"/>
    </xf>
    <xf numFmtId="41" fontId="4" fillId="2" borderId="76" xfId="74" quotePrefix="1" applyFont="1" applyFill="1" applyBorder="1" applyAlignment="1">
      <alignment horizontal="center" vertical="center"/>
    </xf>
    <xf numFmtId="41" fontId="4" fillId="2" borderId="73" xfId="74" quotePrefix="1" applyFont="1" applyFill="1" applyBorder="1" applyAlignment="1">
      <alignment horizontal="center" vertical="center"/>
    </xf>
    <xf numFmtId="41" fontId="4" fillId="2" borderId="74" xfId="74" quotePrefix="1" applyFont="1" applyFill="1" applyBorder="1" applyAlignment="1">
      <alignment horizontal="center" vertical="center"/>
    </xf>
    <xf numFmtId="41" fontId="4" fillId="2" borderId="107" xfId="74" quotePrefix="1" applyFont="1" applyFill="1" applyBorder="1" applyAlignment="1">
      <alignment horizontal="center" vertical="center"/>
    </xf>
    <xf numFmtId="0" fontId="28" fillId="0" borderId="9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41" fontId="28" fillId="0" borderId="9" xfId="74" applyFont="1" applyFill="1" applyBorder="1" applyAlignment="1">
      <alignment horizontal="center" vertical="center"/>
    </xf>
    <xf numFmtId="41" fontId="28" fillId="0" borderId="10" xfId="74" applyFont="1" applyFill="1" applyBorder="1" applyAlignment="1">
      <alignment horizontal="center" vertical="center"/>
    </xf>
    <xf numFmtId="41" fontId="28" fillId="0" borderId="11" xfId="74" applyFont="1" applyFill="1" applyBorder="1" applyAlignment="1">
      <alignment horizontal="center" vertical="center"/>
    </xf>
    <xf numFmtId="0" fontId="28" fillId="0" borderId="99" xfId="0" applyFont="1" applyBorder="1" applyAlignment="1">
      <alignment horizontal="center" vertical="center" shrinkToFit="1"/>
    </xf>
    <xf numFmtId="41" fontId="28" fillId="0" borderId="99" xfId="74" applyFont="1" applyFill="1" applyBorder="1" applyAlignment="1">
      <alignment horizontal="center" vertical="center"/>
    </xf>
    <xf numFmtId="181" fontId="4" fillId="2" borderId="76" xfId="0" applyNumberFormat="1" applyFont="1" applyFill="1" applyBorder="1" applyAlignment="1">
      <alignment horizontal="center" vertical="center"/>
    </xf>
    <xf numFmtId="181" fontId="4" fillId="2" borderId="73" xfId="0" applyNumberFormat="1" applyFont="1" applyFill="1" applyBorder="1" applyAlignment="1">
      <alignment horizontal="center" vertical="center"/>
    </xf>
    <xf numFmtId="181" fontId="4" fillId="2" borderId="74" xfId="0" applyNumberFormat="1" applyFont="1" applyFill="1" applyBorder="1" applyAlignment="1">
      <alignment horizontal="center" vertical="center"/>
    </xf>
    <xf numFmtId="0" fontId="2" fillId="4" borderId="84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176" fontId="2" fillId="4" borderId="84" xfId="0" applyNumberFormat="1" applyFont="1" applyFill="1" applyBorder="1" applyAlignment="1">
      <alignment horizontal="center" vertical="center"/>
    </xf>
    <xf numFmtId="176" fontId="2" fillId="4" borderId="28" xfId="0" applyNumberFormat="1" applyFont="1" applyFill="1" applyBorder="1" applyAlignment="1">
      <alignment horizontal="center" vertical="center"/>
    </xf>
    <xf numFmtId="176" fontId="2" fillId="4" borderId="29" xfId="0" applyNumberFormat="1" applyFont="1" applyFill="1" applyBorder="1" applyAlignment="1">
      <alignment horizontal="center" vertical="center"/>
    </xf>
    <xf numFmtId="181" fontId="4" fillId="2" borderId="107" xfId="0" applyNumberFormat="1" applyFont="1" applyFill="1" applyBorder="1" applyAlignment="1">
      <alignment horizontal="center" vertical="center"/>
    </xf>
    <xf numFmtId="181" fontId="4" fillId="2" borderId="108" xfId="0" applyNumberFormat="1" applyFont="1" applyFill="1" applyBorder="1" applyAlignment="1">
      <alignment horizontal="center" vertical="center"/>
    </xf>
    <xf numFmtId="181" fontId="4" fillId="2" borderId="109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2" borderId="21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right" vertical="center"/>
    </xf>
    <xf numFmtId="0" fontId="2" fillId="3" borderId="6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74" applyNumberFormat="1" applyFont="1" applyFill="1" applyBorder="1" applyAlignment="1">
      <alignment horizontal="center" vertical="center" wrapText="1"/>
    </xf>
    <xf numFmtId="0" fontId="2" fillId="3" borderId="8" xfId="74" applyNumberFormat="1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176" fontId="4" fillId="0" borderId="25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81" fontId="4" fillId="2" borderId="110" xfId="0" applyNumberFormat="1" applyFont="1" applyFill="1" applyBorder="1" applyAlignment="1">
      <alignment horizontal="center" vertical="center"/>
    </xf>
    <xf numFmtId="181" fontId="4" fillId="0" borderId="107" xfId="0" applyNumberFormat="1" applyFont="1" applyBorder="1" applyAlignment="1">
      <alignment horizontal="center" vertical="center"/>
    </xf>
    <xf numFmtId="181" fontId="4" fillId="0" borderId="108" xfId="0" applyNumberFormat="1" applyFont="1" applyBorder="1" applyAlignment="1">
      <alignment horizontal="center" vertical="center"/>
    </xf>
    <xf numFmtId="181" fontId="4" fillId="0" borderId="109" xfId="0" applyNumberFormat="1" applyFont="1" applyBorder="1" applyAlignment="1">
      <alignment horizontal="center" vertical="center"/>
    </xf>
    <xf numFmtId="181" fontId="4" fillId="2" borderId="115" xfId="0" applyNumberFormat="1" applyFont="1" applyFill="1" applyBorder="1" applyAlignment="1">
      <alignment horizontal="center" vertical="center"/>
    </xf>
    <xf numFmtId="41" fontId="22" fillId="0" borderId="104" xfId="74" applyFont="1" applyBorder="1" applyAlignment="1">
      <alignment horizontal="right" vertical="center"/>
    </xf>
    <xf numFmtId="41" fontId="22" fillId="0" borderId="66" xfId="74" applyFont="1" applyBorder="1" applyAlignment="1">
      <alignment horizontal="right" vertical="center"/>
    </xf>
    <xf numFmtId="41" fontId="22" fillId="0" borderId="67" xfId="74" applyFont="1" applyBorder="1" applyAlignment="1">
      <alignment horizontal="right" vertical="center"/>
    </xf>
    <xf numFmtId="41" fontId="22" fillId="0" borderId="65" xfId="74" applyFont="1" applyBorder="1" applyAlignment="1">
      <alignment horizontal="right" vertical="center"/>
    </xf>
    <xf numFmtId="41" fontId="4" fillId="2" borderId="77" xfId="74" quotePrefix="1" applyFont="1" applyFill="1" applyBorder="1" applyAlignment="1">
      <alignment horizontal="right" vertical="center"/>
    </xf>
    <xf numFmtId="41" fontId="4" fillId="2" borderId="85" xfId="74" quotePrefix="1" applyFont="1" applyFill="1" applyBorder="1" applyAlignment="1">
      <alignment horizontal="right" vertical="center"/>
    </xf>
    <xf numFmtId="41" fontId="4" fillId="2" borderId="71" xfId="74" quotePrefix="1" applyFont="1" applyFill="1" applyBorder="1" applyAlignment="1">
      <alignment horizontal="right" vertical="center"/>
    </xf>
    <xf numFmtId="41" fontId="4" fillId="0" borderId="66" xfId="74" applyFont="1" applyBorder="1" applyAlignment="1">
      <alignment horizontal="right" vertical="center"/>
    </xf>
    <xf numFmtId="41" fontId="4" fillId="2" borderId="66" xfId="74" applyFont="1" applyFill="1" applyBorder="1" applyAlignment="1">
      <alignment horizontal="right" vertical="center"/>
    </xf>
    <xf numFmtId="41" fontId="4" fillId="2" borderId="67" xfId="74" applyFont="1" applyFill="1" applyBorder="1" applyAlignment="1">
      <alignment horizontal="right" vertical="center"/>
    </xf>
    <xf numFmtId="41" fontId="4" fillId="0" borderId="65" xfId="74" applyFont="1" applyBorder="1" applyAlignment="1">
      <alignment horizontal="right" vertical="center"/>
    </xf>
    <xf numFmtId="41" fontId="32" fillId="0" borderId="65" xfId="74" applyFont="1" applyBorder="1" applyAlignment="1">
      <alignment horizontal="right" vertical="center"/>
    </xf>
    <xf numFmtId="41" fontId="32" fillId="0" borderId="66" xfId="74" applyFont="1" applyBorder="1" applyAlignment="1">
      <alignment horizontal="right" vertical="center"/>
    </xf>
    <xf numFmtId="41" fontId="32" fillId="0" borderId="67" xfId="74" applyFont="1" applyBorder="1" applyAlignment="1">
      <alignment horizontal="right" vertical="center"/>
    </xf>
    <xf numFmtId="41" fontId="32" fillId="0" borderId="113" xfId="74" applyFont="1" applyBorder="1" applyAlignment="1">
      <alignment horizontal="right" vertical="center"/>
    </xf>
    <xf numFmtId="41" fontId="30" fillId="0" borderId="66" xfId="74" applyFont="1" applyBorder="1" applyAlignment="1">
      <alignment horizontal="right" vertical="center"/>
    </xf>
    <xf numFmtId="41" fontId="30" fillId="0" borderId="65" xfId="74" applyFont="1" applyBorder="1" applyAlignment="1">
      <alignment horizontal="right" vertical="center"/>
    </xf>
    <xf numFmtId="41" fontId="30" fillId="0" borderId="67" xfId="74" applyFont="1" applyBorder="1" applyAlignment="1">
      <alignment horizontal="right" vertical="center"/>
    </xf>
    <xf numFmtId="178" fontId="4" fillId="2" borderId="77" xfId="75" quotePrefix="1" applyNumberFormat="1" applyFont="1" applyFill="1" applyBorder="1" applyAlignment="1">
      <alignment horizontal="right" vertical="center"/>
    </xf>
    <xf numFmtId="41" fontId="4" fillId="2" borderId="81" xfId="74" quotePrefix="1" applyFont="1" applyFill="1" applyBorder="1" applyAlignment="1">
      <alignment horizontal="right" vertical="center"/>
    </xf>
    <xf numFmtId="178" fontId="4" fillId="2" borderId="81" xfId="75" quotePrefix="1" applyNumberFormat="1" applyFont="1" applyFill="1" applyBorder="1" applyAlignment="1">
      <alignment horizontal="right" vertical="center"/>
    </xf>
    <xf numFmtId="41" fontId="4" fillId="0" borderId="67" xfId="74" quotePrefix="1" applyFont="1" applyFill="1" applyBorder="1" applyAlignment="1">
      <alignment horizontal="right" vertical="center"/>
    </xf>
    <xf numFmtId="178" fontId="4" fillId="0" borderId="88" xfId="75" quotePrefix="1" applyNumberFormat="1" applyFont="1" applyFill="1" applyBorder="1" applyAlignment="1">
      <alignment horizontal="right" vertical="center"/>
    </xf>
  </cellXfs>
  <cellStyles count="76">
    <cellStyle name="style1602749280140" xfId="1" xr:uid="{00000000-0005-0000-0000-000000000000}"/>
    <cellStyle name="style1602749280171" xfId="2" xr:uid="{00000000-0005-0000-0000-000001000000}"/>
    <cellStyle name="style1602749280187" xfId="3" xr:uid="{00000000-0005-0000-0000-000002000000}"/>
    <cellStyle name="style1602749280218" xfId="6" xr:uid="{00000000-0005-0000-0000-000003000000}"/>
    <cellStyle name="style1602749280234" xfId="7" xr:uid="{00000000-0005-0000-0000-000004000000}"/>
    <cellStyle name="style1602749280265" xfId="8" xr:uid="{00000000-0005-0000-0000-000005000000}"/>
    <cellStyle name="style1602749280296" xfId="4" xr:uid="{00000000-0005-0000-0000-000006000000}"/>
    <cellStyle name="style1602749280312" xfId="5" xr:uid="{00000000-0005-0000-0000-000007000000}"/>
    <cellStyle name="style1602749280343" xfId="9" xr:uid="{00000000-0005-0000-0000-000008000000}"/>
    <cellStyle name="style1602749280374" xfId="10" xr:uid="{00000000-0005-0000-0000-000009000000}"/>
    <cellStyle name="style1602749280390" xfId="11" xr:uid="{00000000-0005-0000-0000-00000A000000}"/>
    <cellStyle name="style1602749280406" xfId="16" xr:uid="{00000000-0005-0000-0000-00000B000000}"/>
    <cellStyle name="style1602749280515" xfId="23" xr:uid="{00000000-0005-0000-0000-00000C000000}"/>
    <cellStyle name="style1602749280531" xfId="12" xr:uid="{00000000-0005-0000-0000-00000D000000}"/>
    <cellStyle name="style1602749280578" xfId="13" xr:uid="{00000000-0005-0000-0000-00000E000000}"/>
    <cellStyle name="style1602749280602" xfId="17" xr:uid="{00000000-0005-0000-0000-00000F000000}"/>
    <cellStyle name="style1602749280610" xfId="18" xr:uid="{00000000-0005-0000-0000-000010000000}"/>
    <cellStyle name="style1602749280641" xfId="21" xr:uid="{00000000-0005-0000-0000-000011000000}"/>
    <cellStyle name="style1602749281157" xfId="24" xr:uid="{00000000-0005-0000-0000-000012000000}"/>
    <cellStyle name="style1602749281188" xfId="25" xr:uid="{00000000-0005-0000-0000-000013000000}"/>
    <cellStyle name="style1602749281203" xfId="14" xr:uid="{00000000-0005-0000-0000-000014000000}"/>
    <cellStyle name="style1602749281235" xfId="15" xr:uid="{00000000-0005-0000-0000-000015000000}"/>
    <cellStyle name="style1602749281250" xfId="19" xr:uid="{00000000-0005-0000-0000-000016000000}"/>
    <cellStyle name="style1602749281282" xfId="20" xr:uid="{00000000-0005-0000-0000-000017000000}"/>
    <cellStyle name="style1602749281313" xfId="22" xr:uid="{00000000-0005-0000-0000-000018000000}"/>
    <cellStyle name="style1602749281516" xfId="26" xr:uid="{00000000-0005-0000-0000-000019000000}"/>
    <cellStyle name="style1602749281531" xfId="27" xr:uid="{00000000-0005-0000-0000-00001A000000}"/>
    <cellStyle name="style1631422744459" xfId="44" xr:uid="{9558EC02-119D-452A-B2B6-18E6595E1D95}"/>
    <cellStyle name="style1631422744490" xfId="45" xr:uid="{D36FB1D1-2660-4CEB-B758-63D45CCE57F8}"/>
    <cellStyle name="style1631422744521" xfId="46" xr:uid="{D0D6E743-9808-46BB-8F7A-50387B310A0C}"/>
    <cellStyle name="style1631422744554" xfId="47" xr:uid="{BA462D16-71F7-4DD2-A80D-8A9E66D2154F}"/>
    <cellStyle name="style1631422744585" xfId="48" xr:uid="{669156BA-751C-4425-AA1A-BB0C4D150ED1}"/>
    <cellStyle name="style1631422744629" xfId="52" xr:uid="{7AFDD1ED-20A0-4F44-8177-CD917F1D28B7}"/>
    <cellStyle name="style1631422744710" xfId="56" xr:uid="{14BC8482-A859-4D0C-BE24-34707D6369B5}"/>
    <cellStyle name="style1631422744741" xfId="49" xr:uid="{2F87FAA1-47E3-44DA-A7FA-37F478BDEF8E}"/>
    <cellStyle name="style1631422744771" xfId="50" xr:uid="{1F70426C-1F6F-4FD0-96A2-E1C6EBF69CC8}"/>
    <cellStyle name="style1631422744800" xfId="51" xr:uid="{8649819D-BCCA-423A-B1F2-B31582BD72B3}"/>
    <cellStyle name="style1631422744830" xfId="53" xr:uid="{47584D98-CEB8-4D03-88CE-5FA1086D2E4C}"/>
    <cellStyle name="style1631422744859" xfId="54" xr:uid="{9D1326D0-A091-4109-8CD5-50EF6B0D24FC}"/>
    <cellStyle name="style1631422744889" xfId="55" xr:uid="{233BEC61-6242-4796-B4DA-6C1DCA2A3BB8}"/>
    <cellStyle name="style1631422745106" xfId="57" xr:uid="{593EDBCC-C21D-4737-9DA6-AA823B9B3DA3}"/>
    <cellStyle name="style1631422745135" xfId="58" xr:uid="{704C7802-1142-4CFF-8D1E-260D6903B8D3}"/>
    <cellStyle name="style1631422745166" xfId="59" xr:uid="{41B2DD4A-A9AC-421E-86A6-66F8DC6A0D6D}"/>
    <cellStyle name="style1631674146243" xfId="28" xr:uid="{7CC3A48D-C043-49AB-A538-27CFD4AC06E0}"/>
    <cellStyle name="style1631674146266" xfId="30" xr:uid="{F9074734-4C7A-461A-AF55-5B1808770E24}"/>
    <cellStyle name="style1631674146417" xfId="33" xr:uid="{427E8570-8885-4BF0-BD21-DA3DD883DAE9}"/>
    <cellStyle name="style1631674146503" xfId="29" xr:uid="{3FCAFC7D-8639-4F7F-93BB-260900E11D01}"/>
    <cellStyle name="style1631674146534" xfId="31" xr:uid="{F7956143-B56E-49B2-8573-4845683F06FF}"/>
    <cellStyle name="style1631674146581" xfId="32" xr:uid="{951AF4FB-10D0-4A0B-92D8-B8C897D60857}"/>
    <cellStyle name="style1631674146697" xfId="34" xr:uid="{3DBA36B3-BA6F-4B2E-8554-107099EDF0C1}"/>
    <cellStyle name="style1631674146726" xfId="35" xr:uid="{EE982719-622F-4593-947A-3428BEC19BD7}"/>
    <cellStyle name="style1632892263118" xfId="36" xr:uid="{9879455A-84C9-4F15-9904-4F6E8999B251}"/>
    <cellStyle name="style1632892263137" xfId="37" xr:uid="{F30067E4-403D-4D4E-8F78-FCF24C3FC34C}"/>
    <cellStyle name="style1632892263308" xfId="41" xr:uid="{52C90BCE-88ED-4AB8-93C6-39CAA25914F7}"/>
    <cellStyle name="style1632892263371" xfId="38" xr:uid="{EF69B3AC-896E-4874-88CA-380639341CE4}"/>
    <cellStyle name="style1632892263392" xfId="39" xr:uid="{66E8DA0C-EE9C-4704-80B2-8BC0F2E4DB1F}"/>
    <cellStyle name="style1632892263417" xfId="40" xr:uid="{BA52E3E3-22DE-463C-8BF8-20951E631DF3}"/>
    <cellStyle name="style1632892263496" xfId="42" xr:uid="{45330AF5-0E20-4716-9F84-5960DCD757D1}"/>
    <cellStyle name="style1632892263518" xfId="43" xr:uid="{7A6B7E33-6E10-46B0-B2EF-19EE3705CB9E}"/>
    <cellStyle name="style1665468814331" xfId="72" xr:uid="{6076A840-DC5B-4FD9-8186-0419E6F89AC6}"/>
    <cellStyle name="style1665480461391" xfId="63" xr:uid="{97A55D59-8065-426F-8859-1BA861C82FEC}"/>
    <cellStyle name="style1665480461490" xfId="65" xr:uid="{F9525858-15A3-4721-9140-6F28EC2C911E}"/>
    <cellStyle name="style1665480461890" xfId="62" xr:uid="{51773A15-0EF2-40A4-AE0D-38808F8C6DBA}"/>
    <cellStyle name="style1665480462083" xfId="67" xr:uid="{909AE019-B456-4E06-B370-21E04F3A6052}"/>
    <cellStyle name="style1665480462427" xfId="60" xr:uid="{C0485B94-DAF6-45ED-859B-61FCD2E8E2B7}"/>
    <cellStyle name="style1665480462531" xfId="61" xr:uid="{D2B45CEE-97A3-4A49-931A-BABE7BCF4C48}"/>
    <cellStyle name="style1665480462885" xfId="64" xr:uid="{B97B58E8-E70B-4977-9AF7-7736B22E1BDC}"/>
    <cellStyle name="style1665480463014" xfId="66" xr:uid="{DF59D9A4-73DB-44B6-B1C9-5578ACE498C5}"/>
    <cellStyle name="style1665480463221" xfId="69" xr:uid="{902B1205-AB89-4387-B978-F8CFC8130B25}"/>
    <cellStyle name="style1665480463391" xfId="68" xr:uid="{99F1100C-3910-4EA3-8005-B3D35C9E6557}"/>
    <cellStyle name="style1665552486421" xfId="70" xr:uid="{33904BF2-54F0-4910-83A2-D832959F0649}"/>
    <cellStyle name="style1665552486767" xfId="71" xr:uid="{0361D7B1-48E0-474E-8366-08805607489D}"/>
    <cellStyle name="백분율" xfId="75" builtinId="5"/>
    <cellStyle name="쉼표 [0]" xfId="74" builtinId="6"/>
    <cellStyle name="표준" xfId="0" builtinId="0"/>
    <cellStyle name="표준_2-1.인사-종사자수 및 인력현황 (keco2,3,4)" xfId="73" xr:uid="{85BE4447-D6B7-4A03-AE91-D9477E53E3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A7885-64F6-4642-9A36-3B04E585A884}">
  <dimension ref="A1:L23"/>
  <sheetViews>
    <sheetView tabSelected="1" topLeftCell="A16" workbookViewId="0">
      <selection activeCell="B22" sqref="B22:L22"/>
    </sheetView>
  </sheetViews>
  <sheetFormatPr defaultRowHeight="16.5"/>
  <cols>
    <col min="1" max="1" width="24.625" customWidth="1"/>
    <col min="12" max="12" width="22.875" customWidth="1"/>
  </cols>
  <sheetData>
    <row r="1" spans="1:12" s="8" customFormat="1">
      <c r="A1" s="176" t="s">
        <v>28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s="8" customFormat="1">
      <c r="A2" s="178" t="s">
        <v>487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s="8" customFormat="1">
      <c r="A3" s="178" t="s">
        <v>103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</row>
    <row r="4" spans="1:12" s="8" customFormat="1">
      <c r="A4" s="180" t="s">
        <v>104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 s="8" customFormat="1">
      <c r="A5" s="176" t="s">
        <v>20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</row>
    <row r="6" spans="1:12" s="8" customFormat="1">
      <c r="A6" s="180" t="s">
        <v>105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</row>
    <row r="7" spans="1:12" s="8" customFormat="1">
      <c r="A7" s="176" t="s">
        <v>718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</row>
    <row r="8" spans="1:12" s="8" customFormat="1">
      <c r="A8" s="176" t="s">
        <v>491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</row>
    <row r="9" spans="1:12" s="8" customFormat="1">
      <c r="A9" s="180" t="s">
        <v>490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12" s="99" customFormat="1">
      <c r="A10" s="176" t="s">
        <v>21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</row>
    <row r="11" spans="1:12" s="8" customFormat="1">
      <c r="A11" s="180" t="s">
        <v>489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</row>
    <row r="12" spans="1:12" s="8" customFormat="1">
      <c r="A12" s="180" t="s">
        <v>102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12" s="8" customFormat="1">
      <c r="A13" s="180" t="s">
        <v>488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12" s="8" customFormat="1">
      <c r="A14" s="180" t="s">
        <v>29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12" s="8" customFormat="1">
      <c r="A15" s="176" t="s">
        <v>22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</row>
    <row r="16" spans="1:12" s="8" customFormat="1">
      <c r="A16" s="180" t="s">
        <v>486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2" s="8" customFormat="1">
      <c r="A17" s="6" t="s">
        <v>23</v>
      </c>
      <c r="B17" s="185" t="s">
        <v>24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2" s="8" customFormat="1" ht="56.25" customHeight="1">
      <c r="A18" s="7" t="s">
        <v>25</v>
      </c>
      <c r="B18" s="186" t="s">
        <v>492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</row>
    <row r="19" spans="1:12" s="8" customFormat="1" ht="24" customHeight="1">
      <c r="A19" s="7" t="s">
        <v>26</v>
      </c>
      <c r="B19" s="186" t="s">
        <v>493</v>
      </c>
      <c r="C19" s="187"/>
      <c r="D19" s="187"/>
      <c r="E19" s="187"/>
      <c r="F19" s="187"/>
      <c r="G19" s="187"/>
      <c r="H19" s="187"/>
      <c r="I19" s="187"/>
      <c r="J19" s="187"/>
      <c r="K19" s="187"/>
      <c r="L19" s="187"/>
    </row>
    <row r="20" spans="1:12" s="8" customFormat="1" ht="171" customHeight="1">
      <c r="A20" s="7" t="s">
        <v>27</v>
      </c>
      <c r="B20" s="186" t="s">
        <v>719</v>
      </c>
      <c r="C20" s="187"/>
      <c r="D20" s="187"/>
      <c r="E20" s="187"/>
      <c r="F20" s="187"/>
      <c r="G20" s="187"/>
      <c r="H20" s="187"/>
      <c r="I20" s="187"/>
      <c r="J20" s="187"/>
      <c r="K20" s="187"/>
      <c r="L20" s="187"/>
    </row>
    <row r="21" spans="1:12" s="8" customFormat="1" ht="139.5" customHeight="1">
      <c r="A21" s="77" t="s">
        <v>494</v>
      </c>
      <c r="B21" s="182" t="s">
        <v>495</v>
      </c>
      <c r="C21" s="183"/>
      <c r="D21" s="183"/>
      <c r="E21" s="183"/>
      <c r="F21" s="183"/>
      <c r="G21" s="183"/>
      <c r="H21" s="183"/>
      <c r="I21" s="183"/>
      <c r="J21" s="183"/>
      <c r="K21" s="183"/>
      <c r="L21" s="184"/>
    </row>
    <row r="22" spans="1:12" s="8" customFormat="1" ht="104.25" customHeight="1">
      <c r="A22" s="7" t="s">
        <v>106</v>
      </c>
      <c r="B22" s="182" t="s">
        <v>720</v>
      </c>
      <c r="C22" s="183"/>
      <c r="D22" s="183"/>
      <c r="E22" s="183"/>
      <c r="F22" s="183"/>
      <c r="G22" s="183"/>
      <c r="H22" s="183"/>
      <c r="I22" s="183"/>
      <c r="J22" s="183"/>
      <c r="K22" s="183"/>
      <c r="L22" s="184"/>
    </row>
    <row r="23" spans="1:12" s="8" customFormat="1" ht="76.5" customHeight="1">
      <c r="A23" s="7" t="s">
        <v>496</v>
      </c>
      <c r="B23" s="182" t="s">
        <v>497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4"/>
    </row>
  </sheetData>
  <mergeCells count="23">
    <mergeCell ref="A11:L11"/>
    <mergeCell ref="A16:L16"/>
    <mergeCell ref="B18:L18"/>
    <mergeCell ref="B19:L19"/>
    <mergeCell ref="B20:L20"/>
    <mergeCell ref="B23:L23"/>
    <mergeCell ref="A12:L12"/>
    <mergeCell ref="A13:L13"/>
    <mergeCell ref="A14:L14"/>
    <mergeCell ref="A15:L15"/>
    <mergeCell ref="B17:L17"/>
    <mergeCell ref="B21:L21"/>
    <mergeCell ref="B22:L22"/>
    <mergeCell ref="A10:L10"/>
    <mergeCell ref="A1:L1"/>
    <mergeCell ref="A2:L2"/>
    <mergeCell ref="A3:L3"/>
    <mergeCell ref="A4:L4"/>
    <mergeCell ref="A5:L5"/>
    <mergeCell ref="A6:L6"/>
    <mergeCell ref="A7:L7"/>
    <mergeCell ref="A8:L8"/>
    <mergeCell ref="A9:L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6FACD-7115-4EE8-95C7-61564BFC34B0}">
  <dimension ref="A1:O60"/>
  <sheetViews>
    <sheetView workbookViewId="0">
      <pane ySplit="5" topLeftCell="A6" activePane="bottomLeft" state="frozen"/>
      <selection pane="bottomLeft" sqref="A1:O1"/>
    </sheetView>
  </sheetViews>
  <sheetFormatPr defaultRowHeight="16.5"/>
  <cols>
    <col min="1" max="1" width="45.5" customWidth="1"/>
  </cols>
  <sheetData>
    <row r="1" spans="1:15" ht="26.25">
      <c r="A1" s="189" t="s">
        <v>30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5" ht="17.25" thickBo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 t="s">
        <v>0</v>
      </c>
    </row>
    <row r="3" spans="1:15">
      <c r="A3" s="190" t="s">
        <v>31</v>
      </c>
      <c r="B3" s="193" t="s">
        <v>32</v>
      </c>
      <c r="C3" s="32"/>
      <c r="D3" s="193" t="s">
        <v>33</v>
      </c>
      <c r="E3" s="32"/>
      <c r="F3" s="193" t="s">
        <v>34</v>
      </c>
      <c r="G3" s="34"/>
      <c r="H3" s="35"/>
      <c r="I3" s="193" t="s">
        <v>35</v>
      </c>
      <c r="J3" s="34"/>
      <c r="K3" s="34"/>
      <c r="L3" s="35"/>
      <c r="M3" s="198" t="s">
        <v>36</v>
      </c>
      <c r="N3" s="193" t="s">
        <v>107</v>
      </c>
      <c r="O3" s="199"/>
    </row>
    <row r="4" spans="1:15">
      <c r="A4" s="191"/>
      <c r="B4" s="194"/>
      <c r="C4" s="11" t="s">
        <v>37</v>
      </c>
      <c r="D4" s="194"/>
      <c r="E4" s="11" t="s">
        <v>37</v>
      </c>
      <c r="F4" s="196"/>
      <c r="G4" s="11" t="s">
        <v>231</v>
      </c>
      <c r="H4" s="11" t="s">
        <v>232</v>
      </c>
      <c r="I4" s="196"/>
      <c r="J4" s="36" t="s">
        <v>231</v>
      </c>
      <c r="K4" s="37"/>
      <c r="L4" s="11" t="s">
        <v>232</v>
      </c>
      <c r="M4" s="196"/>
      <c r="N4" s="200"/>
      <c r="O4" s="201"/>
    </row>
    <row r="5" spans="1:15" ht="17.25" thickBot="1">
      <c r="A5" s="192"/>
      <c r="B5" s="195"/>
      <c r="C5" s="20" t="s">
        <v>38</v>
      </c>
      <c r="D5" s="195"/>
      <c r="E5" s="20" t="s">
        <v>33</v>
      </c>
      <c r="F5" s="197"/>
      <c r="G5" s="20"/>
      <c r="H5" s="20"/>
      <c r="I5" s="197"/>
      <c r="J5" s="20"/>
      <c r="K5" s="27" t="s">
        <v>233</v>
      </c>
      <c r="L5" s="20"/>
      <c r="M5" s="197"/>
      <c r="N5" s="27" t="s">
        <v>235</v>
      </c>
      <c r="O5" s="28" t="s">
        <v>478</v>
      </c>
    </row>
    <row r="6" spans="1:15" ht="17.25" thickTop="1">
      <c r="A6" s="26" t="s">
        <v>108</v>
      </c>
      <c r="B6" s="93">
        <v>16133.36365799998</v>
      </c>
      <c r="C6" s="93">
        <v>170.87272200000001</v>
      </c>
      <c r="D6" s="93">
        <v>1508.1878840000013</v>
      </c>
      <c r="E6" s="93">
        <v>135.933334</v>
      </c>
      <c r="F6" s="93">
        <v>1523.8727350000011</v>
      </c>
      <c r="G6" s="93">
        <v>1354.0545520000007</v>
      </c>
      <c r="H6" s="93">
        <v>169.81818300000003</v>
      </c>
      <c r="I6" s="93">
        <v>1237.7697010000011</v>
      </c>
      <c r="J6" s="93">
        <v>1073.1030350000003</v>
      </c>
      <c r="K6" s="93">
        <v>0</v>
      </c>
      <c r="L6" s="93">
        <v>164.66666600000008</v>
      </c>
      <c r="M6" s="93">
        <f t="shared" ref="M6:M37" si="0">F6-I6</f>
        <v>286.10303399999998</v>
      </c>
      <c r="N6" s="93">
        <v>235.06667400000001</v>
      </c>
      <c r="O6" s="94">
        <v>0</v>
      </c>
    </row>
    <row r="7" spans="1:15">
      <c r="A7" s="17" t="s">
        <v>109</v>
      </c>
      <c r="B7" s="95">
        <v>765</v>
      </c>
      <c r="C7" s="95">
        <v>35</v>
      </c>
      <c r="D7" s="95">
        <v>57</v>
      </c>
      <c r="E7" s="95">
        <v>0</v>
      </c>
      <c r="F7" s="95">
        <v>53</v>
      </c>
      <c r="G7" s="95">
        <v>33</v>
      </c>
      <c r="H7" s="95">
        <v>20</v>
      </c>
      <c r="I7" s="95">
        <v>53</v>
      </c>
      <c r="J7" s="95">
        <v>29</v>
      </c>
      <c r="K7" s="95">
        <v>0</v>
      </c>
      <c r="L7" s="95">
        <v>24</v>
      </c>
      <c r="M7" s="95">
        <f t="shared" si="0"/>
        <v>0</v>
      </c>
      <c r="N7" s="95">
        <v>0</v>
      </c>
      <c r="O7" s="96">
        <v>0</v>
      </c>
    </row>
    <row r="8" spans="1:15">
      <c r="A8" s="17" t="s">
        <v>110</v>
      </c>
      <c r="B8" s="95">
        <v>7047.9428149999994</v>
      </c>
      <c r="C8" s="95">
        <v>394.75714000000005</v>
      </c>
      <c r="D8" s="95">
        <v>811.52856500000019</v>
      </c>
      <c r="E8" s="95">
        <v>0</v>
      </c>
      <c r="F8" s="95">
        <v>433.38571000000007</v>
      </c>
      <c r="G8" s="95">
        <v>356.67142499999994</v>
      </c>
      <c r="H8" s="95">
        <v>76.714284999999975</v>
      </c>
      <c r="I8" s="95">
        <v>430.18571000000003</v>
      </c>
      <c r="J8" s="95">
        <v>315.27142499999997</v>
      </c>
      <c r="K8" s="95">
        <v>0</v>
      </c>
      <c r="L8" s="95">
        <v>114.91428499999999</v>
      </c>
      <c r="M8" s="95">
        <f t="shared" si="0"/>
        <v>3.2000000000000455</v>
      </c>
      <c r="N8" s="95">
        <v>233.142855</v>
      </c>
      <c r="O8" s="96">
        <v>0</v>
      </c>
    </row>
    <row r="9" spans="1:15">
      <c r="A9" s="17" t="s">
        <v>111</v>
      </c>
      <c r="B9" s="95">
        <v>5437.1787670000012</v>
      </c>
      <c r="C9" s="95">
        <v>1453.1607589999996</v>
      </c>
      <c r="D9" s="95">
        <v>1465.3036169999998</v>
      </c>
      <c r="E9" s="95">
        <v>0</v>
      </c>
      <c r="F9" s="95">
        <v>1479.9286169999998</v>
      </c>
      <c r="G9" s="95">
        <v>122.19643299999998</v>
      </c>
      <c r="H9" s="95">
        <v>1357.732184</v>
      </c>
      <c r="I9" s="95">
        <v>1467.7857589999996</v>
      </c>
      <c r="J9" s="95">
        <v>68.33928800000001</v>
      </c>
      <c r="K9" s="95">
        <v>0</v>
      </c>
      <c r="L9" s="95">
        <v>1399.4464709999997</v>
      </c>
      <c r="M9" s="95">
        <f t="shared" si="0"/>
        <v>12.14285800000016</v>
      </c>
      <c r="N9" s="95">
        <v>1328.482184</v>
      </c>
      <c r="O9" s="96">
        <v>0</v>
      </c>
    </row>
    <row r="10" spans="1:15">
      <c r="A10" s="17" t="s">
        <v>112</v>
      </c>
      <c r="B10" s="95">
        <v>5101.5000559999999</v>
      </c>
      <c r="C10" s="95">
        <v>282.83333700000003</v>
      </c>
      <c r="D10" s="95">
        <v>607.16667699999994</v>
      </c>
      <c r="E10" s="95">
        <v>50</v>
      </c>
      <c r="F10" s="95">
        <v>333.83333700000003</v>
      </c>
      <c r="G10" s="95">
        <v>272.50000299999999</v>
      </c>
      <c r="H10" s="95">
        <v>61.333334000000001</v>
      </c>
      <c r="I10" s="95">
        <v>333.83333700000003</v>
      </c>
      <c r="J10" s="95">
        <v>239.50000300000002</v>
      </c>
      <c r="K10" s="95">
        <v>0</v>
      </c>
      <c r="L10" s="95">
        <v>94.333334000000008</v>
      </c>
      <c r="M10" s="95">
        <f t="shared" si="0"/>
        <v>0</v>
      </c>
      <c r="N10" s="95">
        <v>78.000003000000007</v>
      </c>
      <c r="O10" s="96">
        <v>0</v>
      </c>
    </row>
    <row r="11" spans="1:15">
      <c r="A11" s="17" t="s">
        <v>113</v>
      </c>
      <c r="B11" s="95">
        <v>1071.8000000000002</v>
      </c>
      <c r="C11" s="95">
        <v>160.85</v>
      </c>
      <c r="D11" s="95">
        <v>134.44999999999999</v>
      </c>
      <c r="E11" s="95">
        <v>0</v>
      </c>
      <c r="F11" s="95">
        <v>166.6</v>
      </c>
      <c r="G11" s="95">
        <v>86.5</v>
      </c>
      <c r="H11" s="95">
        <v>80.099999999999994</v>
      </c>
      <c r="I11" s="95">
        <v>160.85</v>
      </c>
      <c r="J11" s="95">
        <v>57.75</v>
      </c>
      <c r="K11" s="95">
        <v>0</v>
      </c>
      <c r="L11" s="95">
        <v>103.1</v>
      </c>
      <c r="M11" s="95">
        <f t="shared" si="0"/>
        <v>5.75</v>
      </c>
      <c r="N11" s="95">
        <v>0</v>
      </c>
      <c r="O11" s="96">
        <v>0</v>
      </c>
    </row>
    <row r="12" spans="1:15">
      <c r="A12" s="17" t="s">
        <v>114</v>
      </c>
      <c r="B12" s="95">
        <v>1515.5000044999999</v>
      </c>
      <c r="C12" s="95">
        <v>109.30000039999999</v>
      </c>
      <c r="D12" s="95">
        <v>123.20000039999999</v>
      </c>
      <c r="E12" s="95">
        <v>0</v>
      </c>
      <c r="F12" s="95">
        <v>123.20000039999999</v>
      </c>
      <c r="G12" s="95">
        <v>106.4000004</v>
      </c>
      <c r="H12" s="95">
        <v>16.8</v>
      </c>
      <c r="I12" s="95">
        <v>109.30000039999999</v>
      </c>
      <c r="J12" s="95">
        <v>98.233333699999989</v>
      </c>
      <c r="K12" s="95">
        <v>0</v>
      </c>
      <c r="L12" s="95">
        <v>11.066666700000001</v>
      </c>
      <c r="M12" s="95">
        <f t="shared" si="0"/>
        <v>13.900000000000006</v>
      </c>
      <c r="N12" s="95">
        <v>19.466666700000001</v>
      </c>
      <c r="O12" s="96">
        <v>0</v>
      </c>
    </row>
    <row r="13" spans="1:15">
      <c r="A13" s="17" t="s">
        <v>115</v>
      </c>
      <c r="B13" s="95">
        <v>1242.833353</v>
      </c>
      <c r="C13" s="95">
        <v>74.678571500000004</v>
      </c>
      <c r="D13" s="95">
        <v>183.29762049999999</v>
      </c>
      <c r="E13" s="95">
        <v>58.5</v>
      </c>
      <c r="F13" s="95">
        <v>168.96428750000001</v>
      </c>
      <c r="G13" s="95">
        <v>154.03571550000001</v>
      </c>
      <c r="H13" s="95">
        <v>14.928572000000001</v>
      </c>
      <c r="I13" s="95">
        <v>168.96428750000001</v>
      </c>
      <c r="J13" s="95">
        <v>107.60714350000001</v>
      </c>
      <c r="K13" s="95">
        <v>0</v>
      </c>
      <c r="L13" s="95">
        <v>61.357144000000005</v>
      </c>
      <c r="M13" s="95">
        <f t="shared" si="0"/>
        <v>0</v>
      </c>
      <c r="N13" s="95">
        <v>52.166666499999998</v>
      </c>
      <c r="O13" s="96">
        <v>0</v>
      </c>
    </row>
    <row r="14" spans="1:15">
      <c r="A14" s="17" t="s">
        <v>116</v>
      </c>
      <c r="B14" s="95">
        <v>5205.7000305999982</v>
      </c>
      <c r="C14" s="95">
        <v>392.60000239999999</v>
      </c>
      <c r="D14" s="95">
        <v>391.23333540000004</v>
      </c>
      <c r="E14" s="95">
        <v>0</v>
      </c>
      <c r="F14" s="95">
        <v>392.60000239999999</v>
      </c>
      <c r="G14" s="95">
        <v>337.00000240000003</v>
      </c>
      <c r="H14" s="95">
        <v>55.6</v>
      </c>
      <c r="I14" s="95">
        <v>392.60000239999999</v>
      </c>
      <c r="J14" s="95">
        <v>291.00000119999993</v>
      </c>
      <c r="K14" s="95">
        <v>0</v>
      </c>
      <c r="L14" s="95">
        <v>101.60000119999999</v>
      </c>
      <c r="M14" s="95">
        <f t="shared" si="0"/>
        <v>0</v>
      </c>
      <c r="N14" s="95">
        <v>188.20000039999999</v>
      </c>
      <c r="O14" s="96">
        <v>0</v>
      </c>
    </row>
    <row r="15" spans="1:15">
      <c r="A15" s="17" t="s">
        <v>117</v>
      </c>
      <c r="B15" s="95">
        <v>650.33332440000004</v>
      </c>
      <c r="C15" s="95">
        <v>22.4999994</v>
      </c>
      <c r="D15" s="95">
        <v>24.833332600000002</v>
      </c>
      <c r="E15" s="95">
        <v>0</v>
      </c>
      <c r="F15" s="95">
        <v>24.833332600000002</v>
      </c>
      <c r="G15" s="95">
        <v>18.833332600000002</v>
      </c>
      <c r="H15" s="95">
        <v>6</v>
      </c>
      <c r="I15" s="95">
        <v>24.833332600000002</v>
      </c>
      <c r="J15" s="95">
        <v>17.666665999999999</v>
      </c>
      <c r="K15" s="95">
        <v>0</v>
      </c>
      <c r="L15" s="95">
        <v>7.1666666000000001</v>
      </c>
      <c r="M15" s="95">
        <f t="shared" si="0"/>
        <v>0</v>
      </c>
      <c r="N15" s="95">
        <v>0</v>
      </c>
      <c r="O15" s="96">
        <v>0</v>
      </c>
    </row>
    <row r="16" spans="1:15">
      <c r="A16" s="17" t="s">
        <v>118</v>
      </c>
      <c r="B16" s="95">
        <v>9413.0499999999993</v>
      </c>
      <c r="C16" s="95">
        <v>776.5</v>
      </c>
      <c r="D16" s="95">
        <v>1113.5</v>
      </c>
      <c r="E16" s="95">
        <v>103.75</v>
      </c>
      <c r="F16" s="95">
        <v>928.75</v>
      </c>
      <c r="G16" s="95">
        <v>902.75</v>
      </c>
      <c r="H16" s="95">
        <v>26</v>
      </c>
      <c r="I16" s="95">
        <v>880.25</v>
      </c>
      <c r="J16" s="95">
        <v>684.24999999999989</v>
      </c>
      <c r="K16" s="95">
        <v>0</v>
      </c>
      <c r="L16" s="95">
        <v>196</v>
      </c>
      <c r="M16" s="95">
        <f t="shared" si="0"/>
        <v>48.5</v>
      </c>
      <c r="N16" s="95">
        <v>166.29999999999998</v>
      </c>
      <c r="O16" s="96">
        <v>0</v>
      </c>
    </row>
    <row r="17" spans="1:15">
      <c r="A17" s="17" t="s">
        <v>119</v>
      </c>
      <c r="B17" s="95">
        <v>2108.6666239999995</v>
      </c>
      <c r="C17" s="95">
        <v>143.33332999999999</v>
      </c>
      <c r="D17" s="95">
        <v>165.83332999999999</v>
      </c>
      <c r="E17" s="95">
        <v>0</v>
      </c>
      <c r="F17" s="95">
        <v>158.33332999999999</v>
      </c>
      <c r="G17" s="95">
        <v>81.666664999999995</v>
      </c>
      <c r="H17" s="95">
        <v>76.666664999999995</v>
      </c>
      <c r="I17" s="95">
        <v>158.33332999999999</v>
      </c>
      <c r="J17" s="95">
        <v>81.666664999999995</v>
      </c>
      <c r="K17" s="95">
        <v>0</v>
      </c>
      <c r="L17" s="95">
        <v>76.666664999999995</v>
      </c>
      <c r="M17" s="95">
        <f t="shared" si="0"/>
        <v>0</v>
      </c>
      <c r="N17" s="95">
        <v>15</v>
      </c>
      <c r="O17" s="96">
        <v>0</v>
      </c>
    </row>
    <row r="18" spans="1:15">
      <c r="A18" s="17" t="s">
        <v>120</v>
      </c>
      <c r="B18" s="95">
        <v>4247.0666542000008</v>
      </c>
      <c r="C18" s="95">
        <v>273.56666580000001</v>
      </c>
      <c r="D18" s="95">
        <v>315.56666519999999</v>
      </c>
      <c r="E18" s="95">
        <v>0</v>
      </c>
      <c r="F18" s="95">
        <v>315.56666519999999</v>
      </c>
      <c r="G18" s="95">
        <v>315.56666519999999</v>
      </c>
      <c r="H18" s="95">
        <v>0</v>
      </c>
      <c r="I18" s="95">
        <v>315.56666519999999</v>
      </c>
      <c r="J18" s="95">
        <v>260.89999920000002</v>
      </c>
      <c r="K18" s="95">
        <v>0</v>
      </c>
      <c r="L18" s="95">
        <v>54.666665999999999</v>
      </c>
      <c r="M18" s="95">
        <f t="shared" si="0"/>
        <v>0</v>
      </c>
      <c r="N18" s="95">
        <v>0</v>
      </c>
      <c r="O18" s="96">
        <v>0</v>
      </c>
    </row>
    <row r="19" spans="1:15">
      <c r="A19" s="17" t="s">
        <v>121</v>
      </c>
      <c r="B19" s="95">
        <v>24800.091446400045</v>
      </c>
      <c r="C19" s="95">
        <v>1374.8574611999993</v>
      </c>
      <c r="D19" s="95">
        <v>1672.2273369999989</v>
      </c>
      <c r="E19" s="95">
        <v>3.7777775999999998</v>
      </c>
      <c r="F19" s="95">
        <v>1420.7463505999995</v>
      </c>
      <c r="G19" s="95">
        <v>1335.8114097999992</v>
      </c>
      <c r="H19" s="95">
        <v>84.934940800000007</v>
      </c>
      <c r="I19" s="95">
        <v>1459.4824611999993</v>
      </c>
      <c r="J19" s="95">
        <v>1250.2258817999996</v>
      </c>
      <c r="K19" s="95">
        <v>0</v>
      </c>
      <c r="L19" s="95">
        <v>209.25657939999994</v>
      </c>
      <c r="M19" s="95">
        <f t="shared" si="0"/>
        <v>-38.736110599999847</v>
      </c>
      <c r="N19" s="95">
        <v>74.486111699999995</v>
      </c>
      <c r="O19" s="96">
        <v>0</v>
      </c>
    </row>
    <row r="20" spans="1:15">
      <c r="A20" s="17" t="s">
        <v>122</v>
      </c>
      <c r="B20" s="95">
        <v>4216.2253829999991</v>
      </c>
      <c r="C20" s="95">
        <v>322.00555470000006</v>
      </c>
      <c r="D20" s="95">
        <v>422.28809810000001</v>
      </c>
      <c r="E20" s="95">
        <v>109.80000100000001</v>
      </c>
      <c r="F20" s="95">
        <v>436.36904970000006</v>
      </c>
      <c r="G20" s="95">
        <v>265.81825470000001</v>
      </c>
      <c r="H20" s="95">
        <v>170.55079499999999</v>
      </c>
      <c r="I20" s="95">
        <v>469.81349169999999</v>
      </c>
      <c r="J20" s="95">
        <v>282.5404757</v>
      </c>
      <c r="K20" s="95">
        <v>0</v>
      </c>
      <c r="L20" s="95">
        <v>187.27301600000001</v>
      </c>
      <c r="M20" s="95">
        <f t="shared" si="0"/>
        <v>-33.444441999999924</v>
      </c>
      <c r="N20" s="95">
        <v>124.6206344</v>
      </c>
      <c r="O20" s="96">
        <v>0</v>
      </c>
    </row>
    <row r="21" spans="1:15">
      <c r="A21" s="17" t="s">
        <v>123</v>
      </c>
      <c r="B21" s="95">
        <v>3923.3333442999997</v>
      </c>
      <c r="C21" s="95">
        <v>290.50000069999999</v>
      </c>
      <c r="D21" s="95">
        <v>296.50000069999999</v>
      </c>
      <c r="E21" s="95">
        <v>4</v>
      </c>
      <c r="F21" s="95">
        <v>296.50000069999999</v>
      </c>
      <c r="G21" s="95">
        <v>294.50000069999999</v>
      </c>
      <c r="H21" s="95">
        <v>2</v>
      </c>
      <c r="I21" s="95">
        <v>296.50000069999999</v>
      </c>
      <c r="J21" s="95">
        <v>214.33333389999999</v>
      </c>
      <c r="K21" s="95">
        <v>0</v>
      </c>
      <c r="L21" s="95">
        <v>82.166666800000002</v>
      </c>
      <c r="M21" s="95">
        <f t="shared" si="0"/>
        <v>0</v>
      </c>
      <c r="N21" s="95">
        <v>59.5</v>
      </c>
      <c r="O21" s="96">
        <v>0</v>
      </c>
    </row>
    <row r="22" spans="1:15">
      <c r="A22" s="17" t="s">
        <v>124</v>
      </c>
      <c r="B22" s="95">
        <v>10802.579988000009</v>
      </c>
      <c r="C22" s="95">
        <v>755.68570399999976</v>
      </c>
      <c r="D22" s="95">
        <v>827.28570399999978</v>
      </c>
      <c r="E22" s="95">
        <v>23.3</v>
      </c>
      <c r="F22" s="95">
        <v>803.98570399999971</v>
      </c>
      <c r="G22" s="95">
        <v>744.55111699999986</v>
      </c>
      <c r="H22" s="95">
        <v>59.434587000000001</v>
      </c>
      <c r="I22" s="95">
        <v>808.98570399999971</v>
      </c>
      <c r="J22" s="95">
        <v>659.13081599999998</v>
      </c>
      <c r="K22" s="95">
        <v>0</v>
      </c>
      <c r="L22" s="95">
        <v>149.85488800000002</v>
      </c>
      <c r="M22" s="95">
        <f t="shared" si="0"/>
        <v>-5</v>
      </c>
      <c r="N22" s="95">
        <v>0</v>
      </c>
      <c r="O22" s="96">
        <v>0</v>
      </c>
    </row>
    <row r="23" spans="1:15">
      <c r="A23" s="17" t="s">
        <v>125</v>
      </c>
      <c r="B23" s="95">
        <v>25864.762527999985</v>
      </c>
      <c r="C23" s="95">
        <v>1989.7212820000002</v>
      </c>
      <c r="D23" s="95">
        <v>2070.2110520000006</v>
      </c>
      <c r="E23" s="95">
        <v>107.04762200000003</v>
      </c>
      <c r="F23" s="95">
        <v>2818.8737039999992</v>
      </c>
      <c r="G23" s="95">
        <v>1364.1769500000009</v>
      </c>
      <c r="H23" s="95">
        <v>1454.6967540000007</v>
      </c>
      <c r="I23" s="95">
        <v>2426.6260739999966</v>
      </c>
      <c r="J23" s="95">
        <v>1109.7293240000006</v>
      </c>
      <c r="K23" s="95">
        <v>0</v>
      </c>
      <c r="L23" s="95">
        <v>1316.8967500000012</v>
      </c>
      <c r="M23" s="95">
        <f t="shared" si="0"/>
        <v>392.24763000000257</v>
      </c>
      <c r="N23" s="95">
        <v>952.48169000000007</v>
      </c>
      <c r="O23" s="96">
        <v>8.1428580000000004</v>
      </c>
    </row>
    <row r="24" spans="1:15">
      <c r="A24" s="17" t="s">
        <v>126</v>
      </c>
      <c r="B24" s="95">
        <v>9246.0892509999994</v>
      </c>
      <c r="C24" s="95">
        <v>230.72500000000008</v>
      </c>
      <c r="D24" s="95">
        <v>996.05356599999971</v>
      </c>
      <c r="E24" s="95">
        <v>156.1</v>
      </c>
      <c r="F24" s="95">
        <v>804.19642599999975</v>
      </c>
      <c r="G24" s="95">
        <v>655.68214099999977</v>
      </c>
      <c r="H24" s="95">
        <v>148.514285</v>
      </c>
      <c r="I24" s="95">
        <v>865.32856599999968</v>
      </c>
      <c r="J24" s="95">
        <v>670.36071099999958</v>
      </c>
      <c r="K24" s="95">
        <v>0</v>
      </c>
      <c r="L24" s="95">
        <v>194.96785500000004</v>
      </c>
      <c r="M24" s="95">
        <f t="shared" si="0"/>
        <v>-61.132139999999936</v>
      </c>
      <c r="N24" s="95">
        <v>50.6</v>
      </c>
      <c r="O24" s="96">
        <v>7.5</v>
      </c>
    </row>
    <row r="25" spans="1:15">
      <c r="A25" s="17" t="s">
        <v>127</v>
      </c>
      <c r="B25" s="95">
        <v>10083.95838</v>
      </c>
      <c r="C25" s="95">
        <v>144.54166499999999</v>
      </c>
      <c r="D25" s="95">
        <v>831.62500379999983</v>
      </c>
      <c r="E25" s="95">
        <v>16.333334000000001</v>
      </c>
      <c r="F25" s="95">
        <v>1100.5833420000006</v>
      </c>
      <c r="G25" s="95">
        <v>541.45833200000004</v>
      </c>
      <c r="H25" s="95">
        <v>559.12500999999986</v>
      </c>
      <c r="I25" s="95">
        <v>868.33333159999995</v>
      </c>
      <c r="J25" s="95">
        <v>512.24999800000001</v>
      </c>
      <c r="K25" s="95">
        <v>0</v>
      </c>
      <c r="L25" s="95">
        <v>356.0833336</v>
      </c>
      <c r="M25" s="95">
        <f t="shared" si="0"/>
        <v>232.25001040000063</v>
      </c>
      <c r="N25" s="95">
        <v>0</v>
      </c>
      <c r="O25" s="96">
        <v>0</v>
      </c>
    </row>
    <row r="26" spans="1:15">
      <c r="A26" s="17" t="s">
        <v>128</v>
      </c>
      <c r="B26" s="95">
        <v>701.14286799999991</v>
      </c>
      <c r="C26" s="95">
        <v>9.1428575999999993</v>
      </c>
      <c r="D26" s="95">
        <v>60.857144000000005</v>
      </c>
      <c r="E26" s="95">
        <v>6</v>
      </c>
      <c r="F26" s="95">
        <v>49.714286399999999</v>
      </c>
      <c r="G26" s="95">
        <v>16.857143199999999</v>
      </c>
      <c r="H26" s="95">
        <v>32.857143199999996</v>
      </c>
      <c r="I26" s="95">
        <v>71.571429600000002</v>
      </c>
      <c r="J26" s="95">
        <v>40.428572000000003</v>
      </c>
      <c r="K26" s="95">
        <v>0</v>
      </c>
      <c r="L26" s="95">
        <v>31.142857599999999</v>
      </c>
      <c r="M26" s="95">
        <f t="shared" si="0"/>
        <v>-21.857143200000003</v>
      </c>
      <c r="N26" s="95">
        <v>2.2857143999999998</v>
      </c>
      <c r="O26" s="96">
        <v>0</v>
      </c>
    </row>
    <row r="27" spans="1:15">
      <c r="A27" s="17" t="s">
        <v>129</v>
      </c>
      <c r="B27" s="95">
        <v>2486.6903920000004</v>
      </c>
      <c r="C27" s="95">
        <v>195.38094599999999</v>
      </c>
      <c r="D27" s="95">
        <v>254.26189599999998</v>
      </c>
      <c r="E27" s="95">
        <v>43.642855999999995</v>
      </c>
      <c r="F27" s="95">
        <v>127.35713899999999</v>
      </c>
      <c r="G27" s="95">
        <v>69.047617000000002</v>
      </c>
      <c r="H27" s="95">
        <v>58.309522000000001</v>
      </c>
      <c r="I27" s="95">
        <v>261.19046800000001</v>
      </c>
      <c r="J27" s="95">
        <v>140.02380599999998</v>
      </c>
      <c r="K27" s="95">
        <v>0</v>
      </c>
      <c r="L27" s="95">
        <v>121.16666199999999</v>
      </c>
      <c r="M27" s="95">
        <f t="shared" si="0"/>
        <v>-133.83332900000002</v>
      </c>
      <c r="N27" s="95">
        <v>0</v>
      </c>
      <c r="O27" s="96">
        <v>0</v>
      </c>
    </row>
    <row r="28" spans="1:15">
      <c r="A28" s="17" t="s">
        <v>130</v>
      </c>
      <c r="B28" s="95">
        <v>867.79999199999997</v>
      </c>
      <c r="C28" s="95">
        <v>134.85714100000001</v>
      </c>
      <c r="D28" s="95">
        <v>194.057141</v>
      </c>
      <c r="E28" s="95">
        <v>77.857142500000009</v>
      </c>
      <c r="F28" s="95">
        <v>109.999999</v>
      </c>
      <c r="G28" s="95">
        <v>30</v>
      </c>
      <c r="H28" s="95">
        <v>79.999999000000003</v>
      </c>
      <c r="I28" s="95">
        <v>152.85714100000001</v>
      </c>
      <c r="J28" s="95">
        <v>54.999999500000001</v>
      </c>
      <c r="K28" s="95">
        <v>0</v>
      </c>
      <c r="L28" s="95">
        <v>97.857141500000012</v>
      </c>
      <c r="M28" s="95">
        <f t="shared" si="0"/>
        <v>-42.85714200000001</v>
      </c>
      <c r="N28" s="95">
        <v>60</v>
      </c>
      <c r="O28" s="96">
        <v>60</v>
      </c>
    </row>
    <row r="29" spans="1:15">
      <c r="A29" s="17" t="s">
        <v>131</v>
      </c>
      <c r="B29" s="95">
        <v>3106</v>
      </c>
      <c r="C29" s="95">
        <v>46</v>
      </c>
      <c r="D29" s="95">
        <v>46.5</v>
      </c>
      <c r="E29" s="95">
        <v>1.5</v>
      </c>
      <c r="F29" s="95">
        <v>13.5</v>
      </c>
      <c r="G29" s="95">
        <v>9</v>
      </c>
      <c r="H29" s="95">
        <v>4.5</v>
      </c>
      <c r="I29" s="95">
        <v>46</v>
      </c>
      <c r="J29" s="95">
        <v>39</v>
      </c>
      <c r="K29" s="95">
        <v>0</v>
      </c>
      <c r="L29" s="95">
        <v>7</v>
      </c>
      <c r="M29" s="95">
        <f t="shared" si="0"/>
        <v>-32.5</v>
      </c>
      <c r="N29" s="95">
        <v>0</v>
      </c>
      <c r="O29" s="96">
        <v>0</v>
      </c>
    </row>
    <row r="30" spans="1:15">
      <c r="A30" s="17" t="s">
        <v>132</v>
      </c>
      <c r="B30" s="95">
        <v>870.6666633000001</v>
      </c>
      <c r="C30" s="95">
        <v>84.000000000000014</v>
      </c>
      <c r="D30" s="95">
        <v>72.333333199999998</v>
      </c>
      <c r="E30" s="95">
        <v>16.3333333</v>
      </c>
      <c r="F30" s="95">
        <v>56</v>
      </c>
      <c r="G30" s="95">
        <v>24</v>
      </c>
      <c r="H30" s="95">
        <v>32</v>
      </c>
      <c r="I30" s="95">
        <v>92.000000000000014</v>
      </c>
      <c r="J30" s="95">
        <v>48</v>
      </c>
      <c r="K30" s="95">
        <v>0</v>
      </c>
      <c r="L30" s="95">
        <v>44</v>
      </c>
      <c r="M30" s="95">
        <f t="shared" si="0"/>
        <v>-36.000000000000014</v>
      </c>
      <c r="N30" s="95">
        <v>12</v>
      </c>
      <c r="O30" s="96">
        <v>0</v>
      </c>
    </row>
    <row r="31" spans="1:15">
      <c r="A31" s="17" t="s">
        <v>133</v>
      </c>
      <c r="B31" s="95">
        <v>4399.9905800000015</v>
      </c>
      <c r="C31" s="95">
        <v>507.48572399999989</v>
      </c>
      <c r="D31" s="95">
        <v>542.29524599999991</v>
      </c>
      <c r="E31" s="95">
        <v>209.25714449999998</v>
      </c>
      <c r="F31" s="95">
        <v>203.352384</v>
      </c>
      <c r="G31" s="95">
        <v>191.352384</v>
      </c>
      <c r="H31" s="95">
        <v>12</v>
      </c>
      <c r="I31" s="95">
        <v>521.68572399999994</v>
      </c>
      <c r="J31" s="95">
        <v>369.56191149999989</v>
      </c>
      <c r="K31" s="95">
        <v>0</v>
      </c>
      <c r="L31" s="95">
        <v>152.12381249999999</v>
      </c>
      <c r="M31" s="95">
        <f t="shared" si="0"/>
        <v>-318.33333999999991</v>
      </c>
      <c r="N31" s="95">
        <v>0</v>
      </c>
      <c r="O31" s="96">
        <v>0</v>
      </c>
    </row>
    <row r="32" spans="1:15">
      <c r="A32" s="17" t="s">
        <v>134</v>
      </c>
      <c r="B32" s="95">
        <v>23345.351351800022</v>
      </c>
      <c r="C32" s="95">
        <v>3516.4271825999981</v>
      </c>
      <c r="D32" s="95">
        <v>4195.096925099996</v>
      </c>
      <c r="E32" s="95">
        <v>1480.2989634999985</v>
      </c>
      <c r="F32" s="95">
        <v>4137.730875299997</v>
      </c>
      <c r="G32" s="95">
        <v>605.95243390000007</v>
      </c>
      <c r="H32" s="95">
        <v>3531.778441399998</v>
      </c>
      <c r="I32" s="95">
        <v>4101.990396899997</v>
      </c>
      <c r="J32" s="95">
        <v>725.35712550000005</v>
      </c>
      <c r="K32" s="95">
        <v>0</v>
      </c>
      <c r="L32" s="95">
        <v>3376.6332713999977</v>
      </c>
      <c r="M32" s="95">
        <f t="shared" si="0"/>
        <v>35.740478400000029</v>
      </c>
      <c r="N32" s="95">
        <v>209.61126300000001</v>
      </c>
      <c r="O32" s="96">
        <v>0</v>
      </c>
    </row>
    <row r="33" spans="1:15">
      <c r="A33" s="17" t="s">
        <v>135</v>
      </c>
      <c r="B33" s="95">
        <v>1336.6666459999999</v>
      </c>
      <c r="C33" s="95">
        <v>272.99999600000001</v>
      </c>
      <c r="D33" s="95">
        <v>287.33332999999999</v>
      </c>
      <c r="E33" s="95">
        <v>5</v>
      </c>
      <c r="F33" s="95">
        <v>263.99999600000001</v>
      </c>
      <c r="G33" s="95">
        <v>245.99999600000001</v>
      </c>
      <c r="H33" s="95">
        <v>18</v>
      </c>
      <c r="I33" s="95">
        <v>277.99999600000001</v>
      </c>
      <c r="J33" s="95">
        <v>259.99999600000001</v>
      </c>
      <c r="K33" s="95">
        <v>0</v>
      </c>
      <c r="L33" s="95">
        <v>18</v>
      </c>
      <c r="M33" s="95">
        <f t="shared" si="0"/>
        <v>-14</v>
      </c>
      <c r="N33" s="95">
        <v>26</v>
      </c>
      <c r="O33" s="96">
        <v>0</v>
      </c>
    </row>
    <row r="34" spans="1:15">
      <c r="A34" s="17" t="s">
        <v>136</v>
      </c>
      <c r="B34" s="95">
        <v>1238.5</v>
      </c>
      <c r="C34" s="95">
        <v>185</v>
      </c>
      <c r="D34" s="95">
        <v>312.5</v>
      </c>
      <c r="E34" s="95">
        <v>28</v>
      </c>
      <c r="F34" s="95">
        <v>185</v>
      </c>
      <c r="G34" s="95">
        <v>157</v>
      </c>
      <c r="H34" s="95">
        <v>28</v>
      </c>
      <c r="I34" s="95">
        <v>185</v>
      </c>
      <c r="J34" s="95">
        <v>185</v>
      </c>
      <c r="K34" s="95">
        <v>0</v>
      </c>
      <c r="L34" s="95">
        <v>0</v>
      </c>
      <c r="M34" s="95">
        <f t="shared" si="0"/>
        <v>0</v>
      </c>
      <c r="N34" s="95">
        <v>38.5</v>
      </c>
      <c r="O34" s="96">
        <v>0</v>
      </c>
    </row>
    <row r="35" spans="1:15">
      <c r="A35" s="17" t="s">
        <v>137</v>
      </c>
      <c r="B35" s="95">
        <v>33606.158986399998</v>
      </c>
      <c r="C35" s="95">
        <v>2649.0810702999988</v>
      </c>
      <c r="D35" s="95">
        <v>2861.825879499997</v>
      </c>
      <c r="E35" s="95">
        <v>931.02186650000021</v>
      </c>
      <c r="F35" s="95">
        <v>3653.9344867999985</v>
      </c>
      <c r="G35" s="95">
        <v>2223.932977999998</v>
      </c>
      <c r="H35" s="95">
        <v>1430.0015087999991</v>
      </c>
      <c r="I35" s="95">
        <v>3747.5617107999992</v>
      </c>
      <c r="J35" s="95">
        <v>2380.2485414999983</v>
      </c>
      <c r="K35" s="95">
        <v>36.307113999999999</v>
      </c>
      <c r="L35" s="95">
        <v>1367.3131692999993</v>
      </c>
      <c r="M35" s="95">
        <f t="shared" si="0"/>
        <v>-93.627224000000751</v>
      </c>
      <c r="N35" s="95">
        <v>283.93823950000001</v>
      </c>
      <c r="O35" s="96">
        <v>0</v>
      </c>
    </row>
    <row r="36" spans="1:15">
      <c r="A36" s="17" t="s">
        <v>138</v>
      </c>
      <c r="B36" s="95">
        <v>21974.867899299999</v>
      </c>
      <c r="C36" s="95">
        <v>3979.0986633999937</v>
      </c>
      <c r="D36" s="95">
        <v>4135.7399129999931</v>
      </c>
      <c r="E36" s="95">
        <v>31.164178799999998</v>
      </c>
      <c r="F36" s="95">
        <v>4077.6058554999931</v>
      </c>
      <c r="G36" s="95">
        <v>3851.4494885999943</v>
      </c>
      <c r="H36" s="95">
        <v>226.15636689999999</v>
      </c>
      <c r="I36" s="95">
        <v>4036.0645477999933</v>
      </c>
      <c r="J36" s="95">
        <v>3817.1938953999943</v>
      </c>
      <c r="K36" s="95">
        <v>0</v>
      </c>
      <c r="L36" s="95">
        <v>218.87065239999998</v>
      </c>
      <c r="M36" s="95">
        <f t="shared" si="0"/>
        <v>41.541307699999834</v>
      </c>
      <c r="N36" s="95">
        <v>450.29901779999977</v>
      </c>
      <c r="O36" s="96">
        <v>259.30994969999995</v>
      </c>
    </row>
    <row r="37" spans="1:15">
      <c r="A37" s="17" t="s">
        <v>139</v>
      </c>
      <c r="B37" s="95">
        <v>25610.273906000002</v>
      </c>
      <c r="C37" s="95">
        <v>3133.7571680000001</v>
      </c>
      <c r="D37" s="95">
        <v>4726.0381299999999</v>
      </c>
      <c r="E37" s="95">
        <v>561.64285999999993</v>
      </c>
      <c r="F37" s="95">
        <v>4088.107168</v>
      </c>
      <c r="G37" s="95">
        <v>2459.9642919999997</v>
      </c>
      <c r="H37" s="95">
        <v>1628.1428759999999</v>
      </c>
      <c r="I37" s="95">
        <v>3763.3071679999998</v>
      </c>
      <c r="J37" s="95">
        <v>2224.7642919999998</v>
      </c>
      <c r="K37" s="95">
        <v>0</v>
      </c>
      <c r="L37" s="95">
        <v>1538.542876</v>
      </c>
      <c r="M37" s="95">
        <f t="shared" si="0"/>
        <v>324.80000000000018</v>
      </c>
      <c r="N37" s="95">
        <v>932.72619199999997</v>
      </c>
      <c r="O37" s="96">
        <v>628.75</v>
      </c>
    </row>
    <row r="38" spans="1:15">
      <c r="A38" s="17" t="s">
        <v>140</v>
      </c>
      <c r="B38" s="95">
        <v>4832.5103049999998</v>
      </c>
      <c r="C38" s="95">
        <v>1255.4345436000006</v>
      </c>
      <c r="D38" s="95">
        <v>1409.5258227000002</v>
      </c>
      <c r="E38" s="95">
        <v>0</v>
      </c>
      <c r="F38" s="95">
        <v>1431.2806986000005</v>
      </c>
      <c r="G38" s="95">
        <v>237.33743660000007</v>
      </c>
      <c r="H38" s="95">
        <v>1193.9432619999998</v>
      </c>
      <c r="I38" s="95">
        <v>1431.2806986000005</v>
      </c>
      <c r="J38" s="95">
        <v>230.67077020000008</v>
      </c>
      <c r="K38" s="95">
        <v>0</v>
      </c>
      <c r="L38" s="95">
        <v>1200.6099283999999</v>
      </c>
      <c r="M38" s="95">
        <f t="shared" ref="M38:M57" si="1">F38-I38</f>
        <v>0</v>
      </c>
      <c r="N38" s="95">
        <v>437.08653360000005</v>
      </c>
      <c r="O38" s="96">
        <v>183.44961080000002</v>
      </c>
    </row>
    <row r="39" spans="1:15">
      <c r="A39" s="17" t="s">
        <v>141</v>
      </c>
      <c r="B39" s="95">
        <v>35607.751175599995</v>
      </c>
      <c r="C39" s="95">
        <v>1817.2967666999998</v>
      </c>
      <c r="D39" s="95">
        <v>2248.9073525000003</v>
      </c>
      <c r="E39" s="95">
        <v>80.803094999999999</v>
      </c>
      <c r="F39" s="95">
        <v>2097.7525251000002</v>
      </c>
      <c r="G39" s="95">
        <v>1075.7026981999998</v>
      </c>
      <c r="H39" s="95">
        <v>1022.0498268999995</v>
      </c>
      <c r="I39" s="95">
        <v>2134.2343820999999</v>
      </c>
      <c r="J39" s="95">
        <v>1064.6179009</v>
      </c>
      <c r="K39" s="95">
        <v>0</v>
      </c>
      <c r="L39" s="95">
        <v>1069.6164812</v>
      </c>
      <c r="M39" s="95">
        <f t="shared" si="1"/>
        <v>-36.481856999999764</v>
      </c>
      <c r="N39" s="95">
        <v>507.66235999999992</v>
      </c>
      <c r="O39" s="96">
        <v>94.029349199999984</v>
      </c>
    </row>
    <row r="40" spans="1:15">
      <c r="A40" s="17" t="s">
        <v>142</v>
      </c>
      <c r="B40" s="95">
        <v>8105.5180331999982</v>
      </c>
      <c r="C40" s="95">
        <v>1820.6775983999996</v>
      </c>
      <c r="D40" s="95">
        <v>1794.9633113999996</v>
      </c>
      <c r="E40" s="95">
        <v>0</v>
      </c>
      <c r="F40" s="95">
        <v>1820.6775983999996</v>
      </c>
      <c r="G40" s="95">
        <v>1653.0109253999997</v>
      </c>
      <c r="H40" s="95">
        <v>167.66667299999997</v>
      </c>
      <c r="I40" s="95">
        <v>1820.6775983999996</v>
      </c>
      <c r="J40" s="95">
        <v>1653.0109253999997</v>
      </c>
      <c r="K40" s="95">
        <v>0</v>
      </c>
      <c r="L40" s="95">
        <v>167.66667299999997</v>
      </c>
      <c r="M40" s="95">
        <f t="shared" si="1"/>
        <v>0</v>
      </c>
      <c r="N40" s="95">
        <v>302.32782279999992</v>
      </c>
      <c r="O40" s="96">
        <v>0</v>
      </c>
    </row>
    <row r="41" spans="1:15">
      <c r="A41" s="17" t="s">
        <v>143</v>
      </c>
      <c r="B41" s="95">
        <v>37825.37919539999</v>
      </c>
      <c r="C41" s="95">
        <v>10565.100124699964</v>
      </c>
      <c r="D41" s="95">
        <v>10795.928865699956</v>
      </c>
      <c r="E41" s="95">
        <v>32.799789000000004</v>
      </c>
      <c r="F41" s="95">
        <v>11103.606136699953</v>
      </c>
      <c r="G41" s="95">
        <v>11043.451507699952</v>
      </c>
      <c r="H41" s="95">
        <v>60.154629000000007</v>
      </c>
      <c r="I41" s="95">
        <v>11136.795074699952</v>
      </c>
      <c r="J41" s="95">
        <v>11033.193442699952</v>
      </c>
      <c r="K41" s="95">
        <v>0</v>
      </c>
      <c r="L41" s="95">
        <v>103.601632</v>
      </c>
      <c r="M41" s="95">
        <f t="shared" si="1"/>
        <v>-33.188937999999325</v>
      </c>
      <c r="N41" s="95">
        <v>618.2081589999998</v>
      </c>
      <c r="O41" s="96">
        <v>0</v>
      </c>
    </row>
    <row r="42" spans="1:15">
      <c r="A42" s="17" t="s">
        <v>144</v>
      </c>
      <c r="B42" s="95">
        <v>8552.7334251999964</v>
      </c>
      <c r="C42" s="95">
        <v>1287.3000093000001</v>
      </c>
      <c r="D42" s="95">
        <v>1468.6666777</v>
      </c>
      <c r="E42" s="95">
        <v>193.43333719999998</v>
      </c>
      <c r="F42" s="95">
        <v>1820.5000242000001</v>
      </c>
      <c r="G42" s="95">
        <v>843.9666754000001</v>
      </c>
      <c r="H42" s="95">
        <v>976.53334879999989</v>
      </c>
      <c r="I42" s="95">
        <v>1755.6333572000003</v>
      </c>
      <c r="J42" s="95">
        <v>779.10000840000021</v>
      </c>
      <c r="K42" s="95">
        <v>0</v>
      </c>
      <c r="L42" s="95">
        <v>976.53334879999989</v>
      </c>
      <c r="M42" s="95">
        <f t="shared" si="1"/>
        <v>64.866666999999779</v>
      </c>
      <c r="N42" s="95">
        <v>31.8666667</v>
      </c>
      <c r="O42" s="96">
        <v>35.533333399999997</v>
      </c>
    </row>
    <row r="43" spans="1:15">
      <c r="A43" s="17" t="s">
        <v>145</v>
      </c>
      <c r="B43" s="95">
        <v>1151.4285600000003</v>
      </c>
      <c r="C43" s="95">
        <v>263.79999679999997</v>
      </c>
      <c r="D43" s="95">
        <v>251.94285439999999</v>
      </c>
      <c r="E43" s="95">
        <v>0</v>
      </c>
      <c r="F43" s="95">
        <v>263.79999679999997</v>
      </c>
      <c r="G43" s="95">
        <v>255.99999679999996</v>
      </c>
      <c r="H43" s="95">
        <v>7.8</v>
      </c>
      <c r="I43" s="95">
        <v>263.79999679999997</v>
      </c>
      <c r="J43" s="95">
        <v>255.99999679999996</v>
      </c>
      <c r="K43" s="95">
        <v>0</v>
      </c>
      <c r="L43" s="95">
        <v>7.8</v>
      </c>
      <c r="M43" s="95">
        <f t="shared" si="1"/>
        <v>0</v>
      </c>
      <c r="N43" s="95">
        <v>177.34285679999999</v>
      </c>
      <c r="O43" s="96">
        <v>124.2</v>
      </c>
    </row>
    <row r="44" spans="1:15">
      <c r="A44" s="17" t="s">
        <v>39</v>
      </c>
      <c r="B44" s="95">
        <v>361</v>
      </c>
      <c r="C44" s="95">
        <v>34</v>
      </c>
      <c r="D44" s="95">
        <v>34</v>
      </c>
      <c r="E44" s="95">
        <v>0</v>
      </c>
      <c r="F44" s="95">
        <v>34</v>
      </c>
      <c r="G44" s="95">
        <v>33</v>
      </c>
      <c r="H44" s="95">
        <v>1</v>
      </c>
      <c r="I44" s="95">
        <v>34</v>
      </c>
      <c r="J44" s="95">
        <v>33</v>
      </c>
      <c r="K44" s="95">
        <v>0</v>
      </c>
      <c r="L44" s="95">
        <v>1</v>
      </c>
      <c r="M44" s="95">
        <f t="shared" si="1"/>
        <v>0</v>
      </c>
      <c r="N44" s="95">
        <v>0</v>
      </c>
      <c r="O44" s="96">
        <v>0</v>
      </c>
    </row>
    <row r="45" spans="1:15">
      <c r="A45" s="17" t="s">
        <v>146</v>
      </c>
      <c r="B45" s="95">
        <v>1412.4499999999998</v>
      </c>
      <c r="C45" s="95">
        <v>112.29999999999998</v>
      </c>
      <c r="D45" s="95">
        <v>112.29999999999998</v>
      </c>
      <c r="E45" s="95">
        <v>0</v>
      </c>
      <c r="F45" s="95">
        <v>112.29999999999998</v>
      </c>
      <c r="G45" s="95">
        <v>79.8</v>
      </c>
      <c r="H45" s="95">
        <v>32.5</v>
      </c>
      <c r="I45" s="95">
        <v>112.29999999999998</v>
      </c>
      <c r="J45" s="95">
        <v>79.8</v>
      </c>
      <c r="K45" s="95">
        <v>0</v>
      </c>
      <c r="L45" s="95">
        <v>32.5</v>
      </c>
      <c r="M45" s="95">
        <f t="shared" si="1"/>
        <v>0</v>
      </c>
      <c r="N45" s="95">
        <v>10.199999999999999</v>
      </c>
      <c r="O45" s="96">
        <v>0</v>
      </c>
    </row>
    <row r="46" spans="1:15">
      <c r="A46" s="17" t="s">
        <v>147</v>
      </c>
      <c r="B46" s="95">
        <v>1850.8333525</v>
      </c>
      <c r="C46" s="95">
        <v>179.000001</v>
      </c>
      <c r="D46" s="95">
        <v>223.5000015</v>
      </c>
      <c r="E46" s="95">
        <v>8.75</v>
      </c>
      <c r="F46" s="95">
        <v>202.33333500000001</v>
      </c>
      <c r="G46" s="95">
        <v>106.9166675</v>
      </c>
      <c r="H46" s="95">
        <v>95.416667500000003</v>
      </c>
      <c r="I46" s="95">
        <v>202.33333500000001</v>
      </c>
      <c r="J46" s="95">
        <v>101.08333400000001</v>
      </c>
      <c r="K46" s="95">
        <v>0</v>
      </c>
      <c r="L46" s="95">
        <v>101.250001</v>
      </c>
      <c r="M46" s="95">
        <f t="shared" si="1"/>
        <v>0</v>
      </c>
      <c r="N46" s="95">
        <v>0</v>
      </c>
      <c r="O46" s="96">
        <v>2.75</v>
      </c>
    </row>
    <row r="47" spans="1:15">
      <c r="A47" s="17" t="s">
        <v>40</v>
      </c>
      <c r="B47" s="95">
        <v>4162.25</v>
      </c>
      <c r="C47" s="95">
        <v>110</v>
      </c>
      <c r="D47" s="95">
        <v>141.5</v>
      </c>
      <c r="E47" s="95">
        <v>6.75</v>
      </c>
      <c r="F47" s="95">
        <v>142</v>
      </c>
      <c r="G47" s="95">
        <v>83.75</v>
      </c>
      <c r="H47" s="95">
        <v>58.25</v>
      </c>
      <c r="I47" s="95">
        <v>155.5</v>
      </c>
      <c r="J47" s="95">
        <v>124.25</v>
      </c>
      <c r="K47" s="95">
        <v>6.75</v>
      </c>
      <c r="L47" s="95">
        <v>31.25</v>
      </c>
      <c r="M47" s="95">
        <f t="shared" si="1"/>
        <v>-13.5</v>
      </c>
      <c r="N47" s="95">
        <v>0</v>
      </c>
      <c r="O47" s="96">
        <v>0</v>
      </c>
    </row>
    <row r="48" spans="1:15">
      <c r="A48" s="17" t="s">
        <v>148</v>
      </c>
      <c r="B48" s="95">
        <v>12460.800533799995</v>
      </c>
      <c r="C48" s="95">
        <v>1128.2285580000002</v>
      </c>
      <c r="D48" s="95">
        <v>1251.2779086000005</v>
      </c>
      <c r="E48" s="95">
        <v>0</v>
      </c>
      <c r="F48" s="95">
        <v>1128.2285580000002</v>
      </c>
      <c r="G48" s="95">
        <v>788.07401660000016</v>
      </c>
      <c r="H48" s="95">
        <v>340.15454139999997</v>
      </c>
      <c r="I48" s="95">
        <v>1128.2285580000002</v>
      </c>
      <c r="J48" s="95">
        <v>824.07401660000016</v>
      </c>
      <c r="K48" s="95">
        <v>0</v>
      </c>
      <c r="L48" s="95">
        <v>304.15454139999997</v>
      </c>
      <c r="M48" s="95">
        <f t="shared" si="1"/>
        <v>0</v>
      </c>
      <c r="N48" s="95">
        <v>200.77856800000001</v>
      </c>
      <c r="O48" s="96">
        <v>0</v>
      </c>
    </row>
    <row r="49" spans="1:15">
      <c r="A49" s="17" t="s">
        <v>149</v>
      </c>
      <c r="B49" s="95">
        <v>14993.765578</v>
      </c>
      <c r="C49" s="95">
        <v>1137.359373</v>
      </c>
      <c r="D49" s="95">
        <v>1123.671873</v>
      </c>
      <c r="E49" s="95">
        <v>77.057290999999992</v>
      </c>
      <c r="F49" s="95">
        <v>1154.046873</v>
      </c>
      <c r="G49" s="95">
        <v>525.48437300000001</v>
      </c>
      <c r="H49" s="95">
        <v>628.5625</v>
      </c>
      <c r="I49" s="95">
        <v>1137.359373</v>
      </c>
      <c r="J49" s="95">
        <v>548.92187300000001</v>
      </c>
      <c r="K49" s="95">
        <v>16.6875</v>
      </c>
      <c r="L49" s="95">
        <v>588.4375</v>
      </c>
      <c r="M49" s="95">
        <f t="shared" si="1"/>
        <v>16.6875</v>
      </c>
      <c r="N49" s="95">
        <v>141.75</v>
      </c>
      <c r="O49" s="96">
        <v>50.0625</v>
      </c>
    </row>
    <row r="50" spans="1:15">
      <c r="A50" s="17" t="s">
        <v>150</v>
      </c>
      <c r="B50" s="95">
        <v>2153.3215240000004</v>
      </c>
      <c r="C50" s="95">
        <v>126.845246</v>
      </c>
      <c r="D50" s="95">
        <v>228.226201</v>
      </c>
      <c r="E50" s="95">
        <v>0</v>
      </c>
      <c r="F50" s="95">
        <v>126.845246</v>
      </c>
      <c r="G50" s="95">
        <v>103.17858000000001</v>
      </c>
      <c r="H50" s="95">
        <v>23.666665999999999</v>
      </c>
      <c r="I50" s="95">
        <v>126.845246</v>
      </c>
      <c r="J50" s="95">
        <v>103.17858000000001</v>
      </c>
      <c r="K50" s="95">
        <v>0</v>
      </c>
      <c r="L50" s="95">
        <v>23.666665999999999</v>
      </c>
      <c r="M50" s="95">
        <f t="shared" si="1"/>
        <v>0</v>
      </c>
      <c r="N50" s="95">
        <v>51.333331999999999</v>
      </c>
      <c r="O50" s="96">
        <v>0</v>
      </c>
    </row>
    <row r="51" spans="1:15">
      <c r="A51" s="17" t="s">
        <v>151</v>
      </c>
      <c r="B51" s="95">
        <v>20496.035382499987</v>
      </c>
      <c r="C51" s="95">
        <v>1532.0999690000001</v>
      </c>
      <c r="D51" s="95">
        <v>1867.2428260000004</v>
      </c>
      <c r="E51" s="95">
        <v>242.94284949999999</v>
      </c>
      <c r="F51" s="95">
        <v>1751.1571075000002</v>
      </c>
      <c r="G51" s="95">
        <v>1308.6428304999997</v>
      </c>
      <c r="H51" s="95">
        <v>442.51427700000005</v>
      </c>
      <c r="I51" s="95">
        <v>1746.7571075000001</v>
      </c>
      <c r="J51" s="95">
        <v>1261.8142609999998</v>
      </c>
      <c r="K51" s="95">
        <v>150.857136</v>
      </c>
      <c r="L51" s="95">
        <v>484.94284650000003</v>
      </c>
      <c r="M51" s="95">
        <f t="shared" si="1"/>
        <v>4.4000000000000909</v>
      </c>
      <c r="N51" s="95">
        <v>804.15711800000008</v>
      </c>
      <c r="O51" s="96">
        <v>337.85712749999999</v>
      </c>
    </row>
    <row r="52" spans="1:15">
      <c r="A52" s="17" t="s">
        <v>152</v>
      </c>
      <c r="B52" s="95">
        <v>35901.381480700002</v>
      </c>
      <c r="C52" s="95">
        <v>2094.3523943999999</v>
      </c>
      <c r="D52" s="95">
        <v>2697.2524203999997</v>
      </c>
      <c r="E52" s="95">
        <v>268.57144000000005</v>
      </c>
      <c r="F52" s="95">
        <v>2094.3523943999999</v>
      </c>
      <c r="G52" s="95">
        <v>2030.9714416999998</v>
      </c>
      <c r="H52" s="95">
        <v>63.380952700000002</v>
      </c>
      <c r="I52" s="95">
        <v>2094.3523943999999</v>
      </c>
      <c r="J52" s="95">
        <v>2013.5904888999999</v>
      </c>
      <c r="K52" s="95">
        <v>0</v>
      </c>
      <c r="L52" s="95">
        <v>80.761905499999997</v>
      </c>
      <c r="M52" s="95">
        <f t="shared" si="1"/>
        <v>0</v>
      </c>
      <c r="N52" s="95">
        <v>3641.2096670000001</v>
      </c>
      <c r="O52" s="96">
        <v>3357.143</v>
      </c>
    </row>
    <row r="53" spans="1:15">
      <c r="A53" s="17" t="s">
        <v>41</v>
      </c>
      <c r="B53" s="95">
        <v>76756.872036599947</v>
      </c>
      <c r="C53" s="95">
        <v>3216.712218000001</v>
      </c>
      <c r="D53" s="95">
        <v>7755.8676090000054</v>
      </c>
      <c r="E53" s="95">
        <v>3583.0808797999989</v>
      </c>
      <c r="F53" s="95">
        <v>6548.0797450000018</v>
      </c>
      <c r="G53" s="95">
        <v>1822.4762145999982</v>
      </c>
      <c r="H53" s="95">
        <v>4725.6035304000006</v>
      </c>
      <c r="I53" s="95">
        <v>6655.3335268000019</v>
      </c>
      <c r="J53" s="95">
        <v>2266.4089859999981</v>
      </c>
      <c r="K53" s="95">
        <v>0</v>
      </c>
      <c r="L53" s="95">
        <v>4388.9245408000024</v>
      </c>
      <c r="M53" s="95">
        <f t="shared" si="1"/>
        <v>-107.25378180000007</v>
      </c>
      <c r="N53" s="95">
        <v>984.6180998000001</v>
      </c>
      <c r="O53" s="96">
        <v>214.92272840000004</v>
      </c>
    </row>
    <row r="54" spans="1:15">
      <c r="A54" s="17" t="s">
        <v>42</v>
      </c>
      <c r="B54" s="95">
        <v>87781.268081599774</v>
      </c>
      <c r="C54" s="95">
        <v>21043.027372300003</v>
      </c>
      <c r="D54" s="95">
        <v>15897.13710830001</v>
      </c>
      <c r="E54" s="95">
        <v>9675.0749670000005</v>
      </c>
      <c r="F54" s="95">
        <v>30398.328339800009</v>
      </c>
      <c r="G54" s="95">
        <v>13490.520328500001</v>
      </c>
      <c r="H54" s="95">
        <v>16907.808011300007</v>
      </c>
      <c r="I54" s="95">
        <v>29172.437857299992</v>
      </c>
      <c r="J54" s="95">
        <v>12877.353031500006</v>
      </c>
      <c r="K54" s="95">
        <v>737.18289699999991</v>
      </c>
      <c r="L54" s="95">
        <v>16295.084825799991</v>
      </c>
      <c r="M54" s="95">
        <f t="shared" si="1"/>
        <v>1225.8904825000172</v>
      </c>
      <c r="N54" s="95">
        <v>1569.8603739999996</v>
      </c>
      <c r="O54" s="96">
        <v>221.70963700000001</v>
      </c>
    </row>
    <row r="55" spans="1:15">
      <c r="A55" s="17" t="s">
        <v>153</v>
      </c>
      <c r="B55" s="95">
        <v>2221.25</v>
      </c>
      <c r="C55" s="95">
        <v>281.25</v>
      </c>
      <c r="D55" s="95">
        <v>382.65</v>
      </c>
      <c r="E55" s="95">
        <v>229.25</v>
      </c>
      <c r="F55" s="95">
        <v>330</v>
      </c>
      <c r="G55" s="95">
        <v>279.55</v>
      </c>
      <c r="H55" s="95">
        <v>50.45</v>
      </c>
      <c r="I55" s="95">
        <v>362.5</v>
      </c>
      <c r="J55" s="95">
        <v>312.05</v>
      </c>
      <c r="K55" s="95">
        <v>0</v>
      </c>
      <c r="L55" s="95">
        <v>50.45</v>
      </c>
      <c r="M55" s="95">
        <f t="shared" si="1"/>
        <v>-32.5</v>
      </c>
      <c r="N55" s="95">
        <v>236</v>
      </c>
      <c r="O55" s="96">
        <v>0</v>
      </c>
    </row>
    <row r="56" spans="1:15">
      <c r="A56" s="17" t="s">
        <v>154</v>
      </c>
      <c r="B56" s="95">
        <v>5049.9234746000011</v>
      </c>
      <c r="C56" s="95">
        <v>966.08167769999977</v>
      </c>
      <c r="D56" s="95">
        <v>979.67736349999996</v>
      </c>
      <c r="E56" s="95">
        <v>439.36118759999994</v>
      </c>
      <c r="F56" s="95">
        <v>1086.0816776999998</v>
      </c>
      <c r="G56" s="95">
        <v>378.66523150000006</v>
      </c>
      <c r="H56" s="95">
        <v>707.41644619999977</v>
      </c>
      <c r="I56" s="95">
        <v>1035.6816776999999</v>
      </c>
      <c r="J56" s="95">
        <v>529.53746880000006</v>
      </c>
      <c r="K56" s="95">
        <v>11.2</v>
      </c>
      <c r="L56" s="95">
        <v>506.14420889999997</v>
      </c>
      <c r="M56" s="95">
        <f t="shared" si="1"/>
        <v>50.399999999999864</v>
      </c>
      <c r="N56" s="95">
        <v>11.2</v>
      </c>
      <c r="O56" s="96">
        <v>0</v>
      </c>
    </row>
    <row r="57" spans="1:15" ht="17.25" thickBot="1">
      <c r="A57" s="23" t="s">
        <v>155</v>
      </c>
      <c r="B57" s="97">
        <v>4268.568244</v>
      </c>
      <c r="C57" s="97">
        <v>459.340912</v>
      </c>
      <c r="D57" s="97">
        <v>628.14773200000013</v>
      </c>
      <c r="E57" s="97">
        <v>64.636364</v>
      </c>
      <c r="F57" s="97">
        <v>602.27273200000013</v>
      </c>
      <c r="G57" s="97">
        <v>419.06818400000003</v>
      </c>
      <c r="H57" s="97">
        <v>183.20454799999999</v>
      </c>
      <c r="I57" s="97">
        <v>618.90909600000009</v>
      </c>
      <c r="J57" s="97">
        <v>435.70454800000005</v>
      </c>
      <c r="K57" s="97">
        <v>0</v>
      </c>
      <c r="L57" s="97">
        <v>183.20454799999999</v>
      </c>
      <c r="M57" s="97">
        <f t="shared" si="1"/>
        <v>-16.636363999999958</v>
      </c>
      <c r="N57" s="97">
        <v>106.136364</v>
      </c>
      <c r="O57" s="98">
        <v>18</v>
      </c>
    </row>
    <row r="58" spans="1:15" ht="18" thickTop="1" thickBot="1">
      <c r="A58" s="24" t="s">
        <v>16</v>
      </c>
      <c r="B58" s="25">
        <f>SUM(B6:B57)</f>
        <v>634366.12527489965</v>
      </c>
      <c r="C58" s="25">
        <f t="shared" ref="C58:O58" si="2">SUM(C6:C57)</f>
        <v>73541.426704899961</v>
      </c>
      <c r="D58" s="25">
        <f t="shared" si="2"/>
        <v>82998.51665419995</v>
      </c>
      <c r="E58" s="25">
        <f t="shared" si="2"/>
        <v>19062.7716138</v>
      </c>
      <c r="F58" s="25">
        <f t="shared" si="2"/>
        <v>94998.067772299954</v>
      </c>
      <c r="G58" s="25">
        <f t="shared" ref="G58" si="3">SUM(G6:G57)</f>
        <v>55787.296439999955</v>
      </c>
      <c r="H58" s="25">
        <f t="shared" ref="H58" si="4">SUM(H6:H57)</f>
        <v>39210.771332299999</v>
      </c>
      <c r="I58" s="25">
        <f>SUM(I6:I57)</f>
        <v>93310.529615899941</v>
      </c>
      <c r="J58" s="25">
        <f t="shared" ref="J58:L58" si="5">SUM(J6:J57)</f>
        <v>54834.795871599948</v>
      </c>
      <c r="K58" s="25">
        <f t="shared" si="5"/>
        <v>958.984647</v>
      </c>
      <c r="L58" s="25">
        <f t="shared" si="5"/>
        <v>38475.733744299985</v>
      </c>
      <c r="M58" s="25">
        <f>SUM(M6:M57)</f>
        <v>1687.5381564000209</v>
      </c>
      <c r="N58" s="25">
        <f t="shared" si="2"/>
        <v>15424.6118341</v>
      </c>
      <c r="O58" s="25">
        <f t="shared" si="2"/>
        <v>5603.3600939999997</v>
      </c>
    </row>
    <row r="59" spans="1:15">
      <c r="B59" s="4"/>
    </row>
    <row r="60" spans="1:15" ht="27" customHeight="1">
      <c r="A60" s="188" t="s">
        <v>234</v>
      </c>
      <c r="B60" s="188"/>
    </row>
  </sheetData>
  <mergeCells count="9">
    <mergeCell ref="A60:B60"/>
    <mergeCell ref="A1:O1"/>
    <mergeCell ref="A3:A5"/>
    <mergeCell ref="B3:B5"/>
    <mergeCell ref="D3:D5"/>
    <mergeCell ref="F3:F5"/>
    <mergeCell ref="I3:I5"/>
    <mergeCell ref="M3:M5"/>
    <mergeCell ref="N3:O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8241-8EE6-4D31-8AB5-F5AB41F760F2}">
  <dimension ref="A1:O130"/>
  <sheetViews>
    <sheetView workbookViewId="0">
      <pane ySplit="5" topLeftCell="A6" activePane="bottomLeft" state="frozen"/>
      <selection pane="bottomLeft" sqref="A1:O1"/>
    </sheetView>
  </sheetViews>
  <sheetFormatPr defaultRowHeight="16.5"/>
  <cols>
    <col min="1" max="1" width="48.25" customWidth="1"/>
  </cols>
  <sheetData>
    <row r="1" spans="1:15" ht="26.25">
      <c r="A1" s="189" t="s">
        <v>43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5" ht="17.25" thickBo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0" t="s">
        <v>0</v>
      </c>
    </row>
    <row r="3" spans="1:15">
      <c r="A3" s="202" t="s">
        <v>1</v>
      </c>
      <c r="B3" s="205" t="s">
        <v>32</v>
      </c>
      <c r="C3" s="29"/>
      <c r="D3" s="205" t="s">
        <v>33</v>
      </c>
      <c r="E3" s="29"/>
      <c r="F3" s="205" t="s">
        <v>34</v>
      </c>
      <c r="G3" s="39"/>
      <c r="H3" s="38"/>
      <c r="I3" s="205" t="s">
        <v>35</v>
      </c>
      <c r="J3" s="39"/>
      <c r="K3" s="39"/>
      <c r="L3" s="38"/>
      <c r="M3" s="208" t="s">
        <v>36</v>
      </c>
      <c r="N3" s="208" t="s">
        <v>107</v>
      </c>
      <c r="O3" s="205"/>
    </row>
    <row r="4" spans="1:15">
      <c r="A4" s="203"/>
      <c r="B4" s="206"/>
      <c r="C4" s="13" t="s">
        <v>37</v>
      </c>
      <c r="D4" s="206"/>
      <c r="E4" s="13" t="s">
        <v>37</v>
      </c>
      <c r="F4" s="206"/>
      <c r="G4" s="13" t="s">
        <v>231</v>
      </c>
      <c r="H4" s="13" t="s">
        <v>232</v>
      </c>
      <c r="I4" s="206"/>
      <c r="J4" s="40" t="s">
        <v>231</v>
      </c>
      <c r="K4" s="41"/>
      <c r="L4" s="13" t="s">
        <v>232</v>
      </c>
      <c r="M4" s="206"/>
      <c r="N4" s="206"/>
      <c r="O4" s="209"/>
    </row>
    <row r="5" spans="1:15" ht="17.25" thickBot="1">
      <c r="A5" s="204"/>
      <c r="B5" s="207"/>
      <c r="C5" s="14" t="s">
        <v>44</v>
      </c>
      <c r="D5" s="207"/>
      <c r="E5" s="14" t="s">
        <v>45</v>
      </c>
      <c r="F5" s="207"/>
      <c r="G5" s="14"/>
      <c r="H5" s="14"/>
      <c r="I5" s="207"/>
      <c r="J5" s="14"/>
      <c r="K5" s="15" t="s">
        <v>233</v>
      </c>
      <c r="L5" s="14"/>
      <c r="M5" s="207"/>
      <c r="N5" s="15" t="s">
        <v>235</v>
      </c>
      <c r="O5" s="16" t="s">
        <v>478</v>
      </c>
    </row>
    <row r="6" spans="1:15" ht="17.25" thickTop="1">
      <c r="A6" s="78" t="s">
        <v>156</v>
      </c>
      <c r="B6" s="82">
        <v>120.73665700000001</v>
      </c>
      <c r="C6" s="83">
        <v>4.4000000000000004</v>
      </c>
      <c r="D6" s="83">
        <v>4.4000000000000004</v>
      </c>
      <c r="E6" s="83">
        <v>0</v>
      </c>
      <c r="F6" s="83">
        <v>4.4000000000000004</v>
      </c>
      <c r="G6" s="83">
        <v>0</v>
      </c>
      <c r="H6" s="83">
        <v>4.4000000000000004</v>
      </c>
      <c r="I6" s="83">
        <v>4.4000000000000004</v>
      </c>
      <c r="J6" s="83">
        <v>0</v>
      </c>
      <c r="K6" s="83">
        <v>0</v>
      </c>
      <c r="L6" s="83">
        <v>4.4000000000000004</v>
      </c>
      <c r="M6" s="83">
        <v>0</v>
      </c>
      <c r="N6" s="83">
        <v>0</v>
      </c>
      <c r="O6" s="84">
        <v>0</v>
      </c>
    </row>
    <row r="7" spans="1:15">
      <c r="A7" s="79" t="s">
        <v>157</v>
      </c>
      <c r="B7" s="85">
        <v>2104.8402230000002</v>
      </c>
      <c r="C7" s="86">
        <v>109.6243781</v>
      </c>
      <c r="D7" s="86">
        <v>153.20303139999999</v>
      </c>
      <c r="E7" s="86">
        <v>18.536363999999999</v>
      </c>
      <c r="F7" s="86">
        <v>135.10303140000002</v>
      </c>
      <c r="G7" s="86">
        <v>59.603030699999998</v>
      </c>
      <c r="H7" s="86">
        <v>75.500000700000001</v>
      </c>
      <c r="I7" s="86">
        <v>153.39407610000001</v>
      </c>
      <c r="J7" s="86">
        <v>77.894075400000006</v>
      </c>
      <c r="K7" s="86">
        <v>0</v>
      </c>
      <c r="L7" s="86">
        <v>75.500000700000001</v>
      </c>
      <c r="M7" s="86">
        <v>-18.291044699999986</v>
      </c>
      <c r="N7" s="86">
        <v>8.2332299999999989</v>
      </c>
      <c r="O7" s="87">
        <v>3.6666666999999999</v>
      </c>
    </row>
    <row r="8" spans="1:15">
      <c r="A8" s="79" t="s">
        <v>46</v>
      </c>
      <c r="B8" s="85">
        <v>2026.583250299999</v>
      </c>
      <c r="C8" s="86">
        <v>2</v>
      </c>
      <c r="D8" s="86">
        <v>2</v>
      </c>
      <c r="E8" s="86">
        <v>0</v>
      </c>
      <c r="F8" s="86">
        <v>2</v>
      </c>
      <c r="G8" s="86">
        <v>0</v>
      </c>
      <c r="H8" s="86">
        <v>2</v>
      </c>
      <c r="I8" s="86">
        <v>2</v>
      </c>
      <c r="J8" s="86">
        <v>0</v>
      </c>
      <c r="K8" s="86">
        <v>0</v>
      </c>
      <c r="L8" s="86">
        <v>2</v>
      </c>
      <c r="M8" s="86">
        <v>0</v>
      </c>
      <c r="N8" s="86">
        <v>21.091954999999999</v>
      </c>
      <c r="O8" s="87">
        <v>0</v>
      </c>
    </row>
    <row r="9" spans="1:15">
      <c r="A9" s="79" t="s">
        <v>158</v>
      </c>
      <c r="B9" s="85">
        <v>587.47390549999989</v>
      </c>
      <c r="C9" s="86">
        <v>30.285716000000001</v>
      </c>
      <c r="D9" s="86">
        <v>26.257144000000004</v>
      </c>
      <c r="E9" s="86">
        <v>6.7142860000000004</v>
      </c>
      <c r="F9" s="86">
        <v>34.685716000000006</v>
      </c>
      <c r="G9" s="86">
        <v>23.571430000000003</v>
      </c>
      <c r="H9" s="86">
        <v>11.114286</v>
      </c>
      <c r="I9" s="86">
        <v>34.685716000000006</v>
      </c>
      <c r="J9" s="86">
        <v>16.857144000000002</v>
      </c>
      <c r="K9" s="86">
        <v>0</v>
      </c>
      <c r="L9" s="86">
        <v>17.828572000000001</v>
      </c>
      <c r="M9" s="86">
        <v>0</v>
      </c>
      <c r="N9" s="86">
        <v>0</v>
      </c>
      <c r="O9" s="87">
        <v>0</v>
      </c>
    </row>
    <row r="10" spans="1:15">
      <c r="A10" s="79" t="s">
        <v>159</v>
      </c>
      <c r="B10" s="85">
        <v>1238.9329826000001</v>
      </c>
      <c r="C10" s="86">
        <v>10.342858</v>
      </c>
      <c r="D10" s="86">
        <v>88.67619400000001</v>
      </c>
      <c r="E10" s="86">
        <v>0</v>
      </c>
      <c r="F10" s="86">
        <v>394.80953800000003</v>
      </c>
      <c r="G10" s="86">
        <v>104.809528</v>
      </c>
      <c r="H10" s="86">
        <v>290.00001000000003</v>
      </c>
      <c r="I10" s="86">
        <v>397.00953800000002</v>
      </c>
      <c r="J10" s="86">
        <v>104.809528</v>
      </c>
      <c r="K10" s="86">
        <v>0</v>
      </c>
      <c r="L10" s="86">
        <v>292.20001000000002</v>
      </c>
      <c r="M10" s="86">
        <v>-2.1999999999999886</v>
      </c>
      <c r="N10" s="86">
        <v>0</v>
      </c>
      <c r="O10" s="87">
        <v>0</v>
      </c>
    </row>
    <row r="11" spans="1:15">
      <c r="A11" s="79" t="s">
        <v>160</v>
      </c>
      <c r="B11" s="85">
        <v>1534.0593202</v>
      </c>
      <c r="C11" s="86">
        <v>55.642858000000011</v>
      </c>
      <c r="D11" s="86">
        <v>73.253888000000003</v>
      </c>
      <c r="E11" s="86">
        <v>12.982456000000001</v>
      </c>
      <c r="F11" s="86">
        <v>45.928574000000005</v>
      </c>
      <c r="G11" s="86">
        <v>14.642858</v>
      </c>
      <c r="H11" s="86">
        <v>31.285716000000004</v>
      </c>
      <c r="I11" s="86">
        <v>55.642858000000011</v>
      </c>
      <c r="J11" s="86">
        <v>20.000000000000004</v>
      </c>
      <c r="K11" s="86">
        <v>0</v>
      </c>
      <c r="L11" s="86">
        <v>35.642857999999997</v>
      </c>
      <c r="M11" s="86">
        <v>-9.7142840000000064</v>
      </c>
      <c r="N11" s="86">
        <v>0</v>
      </c>
      <c r="O11" s="87">
        <v>0</v>
      </c>
    </row>
    <row r="12" spans="1:15">
      <c r="A12" s="92" t="s">
        <v>484</v>
      </c>
      <c r="B12" s="85">
        <v>4.4000000000000004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>
        <v>0</v>
      </c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7">
        <v>0</v>
      </c>
    </row>
    <row r="13" spans="1:15">
      <c r="A13" s="79" t="s">
        <v>161</v>
      </c>
      <c r="B13" s="85">
        <v>728.8</v>
      </c>
      <c r="C13" s="86">
        <v>0</v>
      </c>
      <c r="D13" s="86">
        <v>0</v>
      </c>
      <c r="E13" s="86">
        <v>0</v>
      </c>
      <c r="F13" s="86">
        <v>0</v>
      </c>
      <c r="G13" s="86">
        <v>0</v>
      </c>
      <c r="H13" s="86">
        <v>0</v>
      </c>
      <c r="I13" s="86">
        <v>0</v>
      </c>
      <c r="J13" s="86">
        <v>0</v>
      </c>
      <c r="K13" s="86">
        <v>0</v>
      </c>
      <c r="L13" s="86">
        <v>0</v>
      </c>
      <c r="M13" s="86">
        <v>0</v>
      </c>
      <c r="N13" s="86">
        <v>0</v>
      </c>
      <c r="O13" s="87">
        <v>0</v>
      </c>
    </row>
    <row r="14" spans="1:15">
      <c r="A14" s="79" t="s">
        <v>162</v>
      </c>
      <c r="B14" s="85">
        <v>1816.2079626000002</v>
      </c>
      <c r="C14" s="86">
        <v>41.35</v>
      </c>
      <c r="D14" s="86">
        <v>12</v>
      </c>
      <c r="E14" s="86">
        <v>0</v>
      </c>
      <c r="F14" s="86">
        <v>41.35</v>
      </c>
      <c r="G14" s="86">
        <v>29.35</v>
      </c>
      <c r="H14" s="86">
        <v>12</v>
      </c>
      <c r="I14" s="86">
        <v>41.35</v>
      </c>
      <c r="J14" s="86">
        <v>29.35</v>
      </c>
      <c r="K14" s="86">
        <v>0</v>
      </c>
      <c r="L14" s="86">
        <v>12</v>
      </c>
      <c r="M14" s="86">
        <v>0</v>
      </c>
      <c r="N14" s="86">
        <v>0</v>
      </c>
      <c r="O14" s="87">
        <v>0</v>
      </c>
    </row>
    <row r="15" spans="1:15">
      <c r="A15" s="79" t="s">
        <v>163</v>
      </c>
      <c r="B15" s="85">
        <v>638.55312950000007</v>
      </c>
      <c r="C15" s="86">
        <v>8.8571430000000007</v>
      </c>
      <c r="D15" s="86">
        <v>49.239232399999999</v>
      </c>
      <c r="E15" s="86">
        <v>4</v>
      </c>
      <c r="F15" s="86">
        <v>50.886291400000005</v>
      </c>
      <c r="G15" s="86">
        <v>31.8392324</v>
      </c>
      <c r="H15" s="86">
        <v>19.047059000000001</v>
      </c>
      <c r="I15" s="86">
        <v>33.657143000000005</v>
      </c>
      <c r="J15" s="86">
        <v>22.257142999999999</v>
      </c>
      <c r="K15" s="86">
        <v>0</v>
      </c>
      <c r="L15" s="86">
        <v>11.4</v>
      </c>
      <c r="M15" s="86">
        <v>17.2291484</v>
      </c>
      <c r="N15" s="86">
        <v>6</v>
      </c>
      <c r="O15" s="87">
        <v>0</v>
      </c>
    </row>
    <row r="16" spans="1:15">
      <c r="A16" s="79" t="s">
        <v>164</v>
      </c>
      <c r="B16" s="85">
        <v>301.94400009999998</v>
      </c>
      <c r="C16" s="86">
        <v>3</v>
      </c>
      <c r="D16" s="86">
        <v>10.6893704</v>
      </c>
      <c r="E16" s="86">
        <v>0</v>
      </c>
      <c r="F16" s="86">
        <v>3</v>
      </c>
      <c r="G16" s="86">
        <v>3</v>
      </c>
      <c r="H16" s="86">
        <v>0</v>
      </c>
      <c r="I16" s="86">
        <v>3</v>
      </c>
      <c r="J16" s="86">
        <v>3</v>
      </c>
      <c r="K16" s="86">
        <v>0</v>
      </c>
      <c r="L16" s="86">
        <v>0</v>
      </c>
      <c r="M16" s="86">
        <v>0</v>
      </c>
      <c r="N16" s="86">
        <v>5</v>
      </c>
      <c r="O16" s="87">
        <v>4</v>
      </c>
    </row>
    <row r="17" spans="1:15">
      <c r="A17" s="79" t="s">
        <v>47</v>
      </c>
      <c r="B17" s="85">
        <v>65305.729536599843</v>
      </c>
      <c r="C17" s="86">
        <v>3225.0637644999993</v>
      </c>
      <c r="D17" s="86">
        <v>4370.9358901999994</v>
      </c>
      <c r="E17" s="86">
        <v>706.0109827</v>
      </c>
      <c r="F17" s="86">
        <v>3909.7938614999985</v>
      </c>
      <c r="G17" s="86">
        <v>2622.6828504999999</v>
      </c>
      <c r="H17" s="86">
        <v>1287.1110109999997</v>
      </c>
      <c r="I17" s="86">
        <v>4001.0921607999985</v>
      </c>
      <c r="J17" s="86">
        <v>2673.8094541999994</v>
      </c>
      <c r="K17" s="86">
        <v>0</v>
      </c>
      <c r="L17" s="86">
        <v>1327.2827066</v>
      </c>
      <c r="M17" s="86">
        <v>-91.298299300000053</v>
      </c>
      <c r="N17" s="86">
        <v>364.6554289</v>
      </c>
      <c r="O17" s="87">
        <v>62.381818200000005</v>
      </c>
    </row>
    <row r="18" spans="1:15">
      <c r="A18" s="79" t="s">
        <v>165</v>
      </c>
      <c r="B18" s="85">
        <v>23646.746223999926</v>
      </c>
      <c r="C18" s="86">
        <v>1267.6580446000003</v>
      </c>
      <c r="D18" s="86">
        <v>1294.8500147999998</v>
      </c>
      <c r="E18" s="86">
        <v>26.994790999999999</v>
      </c>
      <c r="F18" s="86">
        <v>1485.8370989999994</v>
      </c>
      <c r="G18" s="86">
        <v>1011.1328237999998</v>
      </c>
      <c r="H18" s="86">
        <v>474.70427520000004</v>
      </c>
      <c r="I18" s="86">
        <v>1509.5576759999992</v>
      </c>
      <c r="J18" s="86">
        <v>977.27803179999978</v>
      </c>
      <c r="K18" s="86">
        <v>16.6875</v>
      </c>
      <c r="L18" s="86">
        <v>532.27964419999989</v>
      </c>
      <c r="M18" s="86">
        <v>-23.720576999999821</v>
      </c>
      <c r="N18" s="86">
        <v>167.97164699999999</v>
      </c>
      <c r="O18" s="87">
        <v>19.4375</v>
      </c>
    </row>
    <row r="19" spans="1:15">
      <c r="A19" s="79" t="s">
        <v>166</v>
      </c>
      <c r="B19" s="85">
        <v>20752.320005599995</v>
      </c>
      <c r="C19" s="86">
        <v>858.28181559999973</v>
      </c>
      <c r="D19" s="86">
        <v>1319.7166502999992</v>
      </c>
      <c r="E19" s="86">
        <v>71.925186499999995</v>
      </c>
      <c r="F19" s="86">
        <v>1177.5687788999994</v>
      </c>
      <c r="G19" s="86">
        <v>628.86433969999985</v>
      </c>
      <c r="H19" s="86">
        <v>548.70443919999991</v>
      </c>
      <c r="I19" s="86">
        <v>1168.9719887999995</v>
      </c>
      <c r="J19" s="86">
        <v>610.46920679999982</v>
      </c>
      <c r="K19" s="86">
        <v>0</v>
      </c>
      <c r="L19" s="86">
        <v>558.5027819999998</v>
      </c>
      <c r="M19" s="86">
        <v>8.5967900999999074</v>
      </c>
      <c r="N19" s="86">
        <v>137.65126120000002</v>
      </c>
      <c r="O19" s="87">
        <v>0</v>
      </c>
    </row>
    <row r="20" spans="1:15">
      <c r="A20" s="79" t="s">
        <v>167</v>
      </c>
      <c r="B20" s="85">
        <v>16075.312214100006</v>
      </c>
      <c r="C20" s="86">
        <v>1415.5612123000001</v>
      </c>
      <c r="D20" s="86">
        <v>1733.3432493</v>
      </c>
      <c r="E20" s="86">
        <v>272.5676292</v>
      </c>
      <c r="F20" s="86">
        <v>1764.6112085000002</v>
      </c>
      <c r="G20" s="86">
        <v>1457.8767529000002</v>
      </c>
      <c r="H20" s="86">
        <v>306.73445560000005</v>
      </c>
      <c r="I20" s="86">
        <v>1774.6112085000002</v>
      </c>
      <c r="J20" s="86">
        <v>1466.8767529000002</v>
      </c>
      <c r="K20" s="86">
        <v>0</v>
      </c>
      <c r="L20" s="86">
        <v>307.73445560000005</v>
      </c>
      <c r="M20" s="86">
        <v>-10</v>
      </c>
      <c r="N20" s="86">
        <v>168.06853960000004</v>
      </c>
      <c r="O20" s="87">
        <v>43.1</v>
      </c>
    </row>
    <row r="21" spans="1:15">
      <c r="A21" s="92" t="s">
        <v>483</v>
      </c>
      <c r="B21" s="85">
        <v>573.47620099999995</v>
      </c>
      <c r="C21" s="86">
        <v>27.380953000000002</v>
      </c>
      <c r="D21" s="86">
        <v>100.142859</v>
      </c>
      <c r="E21" s="86">
        <v>0</v>
      </c>
      <c r="F21" s="86">
        <v>27.380953000000002</v>
      </c>
      <c r="G21" s="86">
        <v>27.380953000000002</v>
      </c>
      <c r="H21" s="86">
        <v>0</v>
      </c>
      <c r="I21" s="86">
        <v>27.380953000000002</v>
      </c>
      <c r="J21" s="86">
        <v>27.380953000000002</v>
      </c>
      <c r="K21" s="86">
        <v>0</v>
      </c>
      <c r="L21" s="86">
        <v>0</v>
      </c>
      <c r="M21" s="86">
        <v>0</v>
      </c>
      <c r="N21" s="86">
        <v>18</v>
      </c>
      <c r="O21" s="87">
        <v>0</v>
      </c>
    </row>
    <row r="22" spans="1:15">
      <c r="A22" s="79" t="s">
        <v>168</v>
      </c>
      <c r="B22" s="85">
        <v>171.88744840000001</v>
      </c>
      <c r="C22" s="86">
        <v>2.1818181999999999</v>
      </c>
      <c r="D22" s="86">
        <v>84.324677199999996</v>
      </c>
      <c r="E22" s="86">
        <v>0</v>
      </c>
      <c r="F22" s="86">
        <v>2.1818181999999999</v>
      </c>
      <c r="G22" s="86">
        <v>0</v>
      </c>
      <c r="H22" s="86">
        <v>2.1818181999999999</v>
      </c>
      <c r="I22" s="86">
        <v>2.1818181999999999</v>
      </c>
      <c r="J22" s="86">
        <v>0</v>
      </c>
      <c r="K22" s="86">
        <v>0</v>
      </c>
      <c r="L22" s="86">
        <v>2.1818181999999999</v>
      </c>
      <c r="M22" s="86">
        <v>0</v>
      </c>
      <c r="N22" s="86">
        <v>0</v>
      </c>
      <c r="O22" s="87">
        <v>2.1818181999999999</v>
      </c>
    </row>
    <row r="23" spans="1:15">
      <c r="A23" s="79" t="s">
        <v>48</v>
      </c>
      <c r="B23" s="85">
        <v>66.5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v>0</v>
      </c>
      <c r="K23" s="86">
        <v>0</v>
      </c>
      <c r="L23" s="86">
        <v>0</v>
      </c>
      <c r="M23" s="86">
        <v>0</v>
      </c>
      <c r="N23" s="86">
        <v>0</v>
      </c>
      <c r="O23" s="87">
        <v>0</v>
      </c>
    </row>
    <row r="24" spans="1:15">
      <c r="A24" s="79" t="s">
        <v>49</v>
      </c>
      <c r="B24" s="85">
        <v>232.16666660000001</v>
      </c>
      <c r="C24" s="86">
        <v>4</v>
      </c>
      <c r="D24" s="86">
        <v>5</v>
      </c>
      <c r="E24" s="86">
        <v>0</v>
      </c>
      <c r="F24" s="86">
        <v>4</v>
      </c>
      <c r="G24" s="86">
        <v>4</v>
      </c>
      <c r="H24" s="86">
        <v>0</v>
      </c>
      <c r="I24" s="86">
        <v>4</v>
      </c>
      <c r="J24" s="86">
        <v>4</v>
      </c>
      <c r="K24" s="86">
        <v>0</v>
      </c>
      <c r="L24" s="86">
        <v>0</v>
      </c>
      <c r="M24" s="86">
        <v>0</v>
      </c>
      <c r="N24" s="86">
        <v>2</v>
      </c>
      <c r="O24" s="87">
        <v>0</v>
      </c>
    </row>
    <row r="25" spans="1:15">
      <c r="A25" s="79" t="s">
        <v>169</v>
      </c>
      <c r="B25" s="85">
        <v>1488.1177366000002</v>
      </c>
      <c r="C25" s="86">
        <v>209.08025459999999</v>
      </c>
      <c r="D25" s="86">
        <v>150.77142989999999</v>
      </c>
      <c r="E25" s="86">
        <v>36.666666999999997</v>
      </c>
      <c r="F25" s="86">
        <v>209.08025459999999</v>
      </c>
      <c r="G25" s="86">
        <v>117.0584047</v>
      </c>
      <c r="H25" s="86">
        <v>92.021849899999992</v>
      </c>
      <c r="I25" s="86">
        <v>209.08025459999999</v>
      </c>
      <c r="J25" s="86">
        <v>117.0584047</v>
      </c>
      <c r="K25" s="86">
        <v>0</v>
      </c>
      <c r="L25" s="86">
        <v>92.021849899999992</v>
      </c>
      <c r="M25" s="86">
        <v>0</v>
      </c>
      <c r="N25" s="86">
        <v>0</v>
      </c>
      <c r="O25" s="87">
        <v>0</v>
      </c>
    </row>
    <row r="26" spans="1:15">
      <c r="A26" s="79" t="s">
        <v>50</v>
      </c>
      <c r="B26" s="85">
        <v>162.15547159999997</v>
      </c>
      <c r="C26" s="86">
        <v>15.582089399999999</v>
      </c>
      <c r="D26" s="86">
        <v>16.582089400000001</v>
      </c>
      <c r="E26" s="86">
        <v>1</v>
      </c>
      <c r="F26" s="86">
        <v>15.582089399999999</v>
      </c>
      <c r="G26" s="86">
        <v>15.582089399999999</v>
      </c>
      <c r="H26" s="86">
        <v>0</v>
      </c>
      <c r="I26" s="86">
        <v>16.582089400000001</v>
      </c>
      <c r="J26" s="86">
        <v>16.582089400000001</v>
      </c>
      <c r="K26" s="86">
        <v>0</v>
      </c>
      <c r="L26" s="86">
        <v>0</v>
      </c>
      <c r="M26" s="86">
        <v>-1.0000000000000018</v>
      </c>
      <c r="N26" s="86">
        <v>0</v>
      </c>
      <c r="O26" s="87">
        <v>0</v>
      </c>
    </row>
    <row r="27" spans="1:15">
      <c r="A27" s="79" t="s">
        <v>51</v>
      </c>
      <c r="B27" s="85">
        <v>5401.3036390999996</v>
      </c>
      <c r="C27" s="86">
        <v>694.95639389999997</v>
      </c>
      <c r="D27" s="86">
        <v>855.93972530000008</v>
      </c>
      <c r="E27" s="86">
        <v>102.85000219999999</v>
      </c>
      <c r="F27" s="86">
        <v>830.07306129999995</v>
      </c>
      <c r="G27" s="86">
        <v>439.56686180000008</v>
      </c>
      <c r="H27" s="86">
        <v>390.50619949999992</v>
      </c>
      <c r="I27" s="86">
        <v>808.6230612999999</v>
      </c>
      <c r="J27" s="86">
        <v>456.28352829999994</v>
      </c>
      <c r="K27" s="86">
        <v>0</v>
      </c>
      <c r="L27" s="86">
        <v>352.33953299999996</v>
      </c>
      <c r="M27" s="86">
        <v>21.450000000000045</v>
      </c>
      <c r="N27" s="86">
        <v>17.766666699999998</v>
      </c>
      <c r="O27" s="87">
        <v>17.766666699999998</v>
      </c>
    </row>
    <row r="28" spans="1:15">
      <c r="A28" s="79" t="s">
        <v>170</v>
      </c>
      <c r="B28" s="85">
        <v>735.53368030000001</v>
      </c>
      <c r="C28" s="86">
        <v>24.500000200000002</v>
      </c>
      <c r="D28" s="86">
        <v>27.250000200000002</v>
      </c>
      <c r="E28" s="86">
        <v>0</v>
      </c>
      <c r="F28" s="86">
        <v>54.416667199999999</v>
      </c>
      <c r="G28" s="86">
        <v>51.666667199999999</v>
      </c>
      <c r="H28" s="86">
        <v>2.75</v>
      </c>
      <c r="I28" s="86">
        <v>24.500000200000002</v>
      </c>
      <c r="J28" s="86">
        <v>21.750000200000002</v>
      </c>
      <c r="K28" s="86">
        <v>0</v>
      </c>
      <c r="L28" s="86">
        <v>2.75</v>
      </c>
      <c r="M28" s="86">
        <v>29.916666999999997</v>
      </c>
      <c r="N28" s="86">
        <v>0</v>
      </c>
      <c r="O28" s="87">
        <v>0</v>
      </c>
    </row>
    <row r="29" spans="1:15">
      <c r="A29" s="79" t="s">
        <v>52</v>
      </c>
      <c r="B29" s="85">
        <v>17.2240261</v>
      </c>
      <c r="C29" s="86">
        <v>0</v>
      </c>
      <c r="D29" s="86">
        <v>0</v>
      </c>
      <c r="E29" s="86">
        <v>0</v>
      </c>
      <c r="F29" s="86">
        <v>0</v>
      </c>
      <c r="G29" s="86">
        <v>0</v>
      </c>
      <c r="H29" s="86">
        <v>0</v>
      </c>
      <c r="I29" s="86">
        <v>0</v>
      </c>
      <c r="J29" s="86">
        <v>0</v>
      </c>
      <c r="K29" s="86">
        <v>0</v>
      </c>
      <c r="L29" s="86">
        <v>0</v>
      </c>
      <c r="M29" s="86">
        <v>0</v>
      </c>
      <c r="N29" s="86">
        <v>0</v>
      </c>
      <c r="O29" s="87">
        <v>0</v>
      </c>
    </row>
    <row r="30" spans="1:15">
      <c r="A30" s="79" t="s">
        <v>171</v>
      </c>
      <c r="B30" s="85">
        <v>122.4142856</v>
      </c>
      <c r="C30" s="86">
        <v>1.5</v>
      </c>
      <c r="D30" s="86">
        <v>1.5</v>
      </c>
      <c r="E30" s="86">
        <v>0</v>
      </c>
      <c r="F30" s="86">
        <v>1.5</v>
      </c>
      <c r="G30" s="86">
        <v>1.5</v>
      </c>
      <c r="H30" s="86">
        <v>0</v>
      </c>
      <c r="I30" s="86">
        <v>1.5</v>
      </c>
      <c r="J30" s="86">
        <v>1.5</v>
      </c>
      <c r="K30" s="86">
        <v>0</v>
      </c>
      <c r="L30" s="86">
        <v>0</v>
      </c>
      <c r="M30" s="86">
        <v>0</v>
      </c>
      <c r="N30" s="86">
        <v>0</v>
      </c>
      <c r="O30" s="87">
        <v>0</v>
      </c>
    </row>
    <row r="31" spans="1:15">
      <c r="A31" s="79" t="s">
        <v>172</v>
      </c>
      <c r="B31" s="85">
        <v>10250.223755199997</v>
      </c>
      <c r="C31" s="86">
        <v>1891.1062164999998</v>
      </c>
      <c r="D31" s="86">
        <v>2131.7128561</v>
      </c>
      <c r="E31" s="86">
        <v>870.18239080000001</v>
      </c>
      <c r="F31" s="86">
        <v>1951.4299178999995</v>
      </c>
      <c r="G31" s="86">
        <v>494.28365950000006</v>
      </c>
      <c r="H31" s="86">
        <v>1457.1462584000001</v>
      </c>
      <c r="I31" s="86">
        <v>1921.1617718999996</v>
      </c>
      <c r="J31" s="86">
        <v>464.28365950000006</v>
      </c>
      <c r="K31" s="86">
        <v>0</v>
      </c>
      <c r="L31" s="86">
        <v>1456.8781124000002</v>
      </c>
      <c r="M31" s="86">
        <v>30.268145999999888</v>
      </c>
      <c r="N31" s="86">
        <v>95.166665999999992</v>
      </c>
      <c r="O31" s="87">
        <v>33.375</v>
      </c>
    </row>
    <row r="32" spans="1:15">
      <c r="A32" s="79" t="s">
        <v>173</v>
      </c>
      <c r="B32" s="85">
        <v>3780.4561817000003</v>
      </c>
      <c r="C32" s="86">
        <v>98.824674000000002</v>
      </c>
      <c r="D32" s="86">
        <v>156.2797247</v>
      </c>
      <c r="E32" s="86">
        <v>0</v>
      </c>
      <c r="F32" s="86">
        <v>129.658006</v>
      </c>
      <c r="G32" s="86">
        <v>73.6883105</v>
      </c>
      <c r="H32" s="86">
        <v>55.969695499999993</v>
      </c>
      <c r="I32" s="86">
        <v>100.324674</v>
      </c>
      <c r="J32" s="86">
        <v>59.521644499999994</v>
      </c>
      <c r="K32" s="86">
        <v>0</v>
      </c>
      <c r="L32" s="86">
        <v>40.803029500000001</v>
      </c>
      <c r="M32" s="86">
        <v>29.333331999999999</v>
      </c>
      <c r="N32" s="86">
        <v>78.867423000000002</v>
      </c>
      <c r="O32" s="87">
        <v>0</v>
      </c>
    </row>
    <row r="33" spans="1:15">
      <c r="A33" s="79" t="s">
        <v>174</v>
      </c>
      <c r="B33" s="85">
        <v>1213.7849229999999</v>
      </c>
      <c r="C33" s="86">
        <v>43.236110699999998</v>
      </c>
      <c r="D33" s="86">
        <v>33.712302699999995</v>
      </c>
      <c r="E33" s="86">
        <v>0</v>
      </c>
      <c r="F33" s="86">
        <v>25.569444699999998</v>
      </c>
      <c r="G33" s="86">
        <v>25.569444699999998</v>
      </c>
      <c r="H33" s="86">
        <v>0</v>
      </c>
      <c r="I33" s="86">
        <v>43.236110699999998</v>
      </c>
      <c r="J33" s="86">
        <v>36.291665999999999</v>
      </c>
      <c r="K33" s="86">
        <v>0</v>
      </c>
      <c r="L33" s="86">
        <v>6.9444447</v>
      </c>
      <c r="M33" s="86">
        <v>-17.666665999999999</v>
      </c>
      <c r="N33" s="86">
        <v>8.1428580000000004</v>
      </c>
      <c r="O33" s="87">
        <v>8.1428580000000004</v>
      </c>
    </row>
    <row r="34" spans="1:15">
      <c r="A34" s="79" t="s">
        <v>175</v>
      </c>
      <c r="B34" s="85">
        <v>3187.7297556000003</v>
      </c>
      <c r="C34" s="86">
        <v>149.28034450000001</v>
      </c>
      <c r="D34" s="86">
        <v>132.94047599999999</v>
      </c>
      <c r="E34" s="86">
        <v>4</v>
      </c>
      <c r="F34" s="86">
        <v>134.55812349999999</v>
      </c>
      <c r="G34" s="86">
        <v>44.930672299999998</v>
      </c>
      <c r="H34" s="86">
        <v>89.627451199999996</v>
      </c>
      <c r="I34" s="86">
        <v>155.28034450000001</v>
      </c>
      <c r="J34" s="86">
        <v>59.652893300000002</v>
      </c>
      <c r="K34" s="86">
        <v>0</v>
      </c>
      <c r="L34" s="86">
        <v>95.627451199999996</v>
      </c>
      <c r="M34" s="86">
        <v>-20.722221000000019</v>
      </c>
      <c r="N34" s="86">
        <v>50.857143000000001</v>
      </c>
      <c r="O34" s="87">
        <v>0</v>
      </c>
    </row>
    <row r="35" spans="1:15">
      <c r="A35" s="79" t="s">
        <v>53</v>
      </c>
      <c r="B35" s="85">
        <v>746.23333389999993</v>
      </c>
      <c r="C35" s="86">
        <v>9.0666668000000001</v>
      </c>
      <c r="D35" s="86">
        <v>32.733332799999999</v>
      </c>
      <c r="E35" s="86">
        <v>0</v>
      </c>
      <c r="F35" s="86">
        <v>9.0666668000000001</v>
      </c>
      <c r="G35" s="86">
        <v>7.0666668000000001</v>
      </c>
      <c r="H35" s="86">
        <v>2</v>
      </c>
      <c r="I35" s="86">
        <v>9.0666668000000001</v>
      </c>
      <c r="J35" s="86">
        <v>2.6666667999999998</v>
      </c>
      <c r="K35" s="86">
        <v>0</v>
      </c>
      <c r="L35" s="86">
        <v>6.4</v>
      </c>
      <c r="M35" s="86">
        <v>0</v>
      </c>
      <c r="N35" s="86">
        <v>0</v>
      </c>
      <c r="O35" s="87">
        <v>0</v>
      </c>
    </row>
    <row r="36" spans="1:15">
      <c r="A36" s="79" t="s">
        <v>176</v>
      </c>
      <c r="B36" s="85">
        <v>2714.2234015000004</v>
      </c>
      <c r="C36" s="86">
        <v>84.258117400000017</v>
      </c>
      <c r="D36" s="86">
        <v>74.591450600000016</v>
      </c>
      <c r="E36" s="86">
        <v>0</v>
      </c>
      <c r="F36" s="86">
        <v>51.496211600000002</v>
      </c>
      <c r="G36" s="86">
        <v>31.4753784</v>
      </c>
      <c r="H36" s="86">
        <v>20.020833199999998</v>
      </c>
      <c r="I36" s="86">
        <v>84.258117400000017</v>
      </c>
      <c r="J36" s="86">
        <v>37.808711999999993</v>
      </c>
      <c r="K36" s="86">
        <v>0</v>
      </c>
      <c r="L36" s="86">
        <v>46.449405400000003</v>
      </c>
      <c r="M36" s="86">
        <v>-32.761905800000015</v>
      </c>
      <c r="N36" s="86">
        <v>8.3333329999999997</v>
      </c>
      <c r="O36" s="87">
        <v>0</v>
      </c>
    </row>
    <row r="37" spans="1:15">
      <c r="A37" s="79" t="s">
        <v>54</v>
      </c>
      <c r="B37" s="85">
        <v>475.66666599999996</v>
      </c>
      <c r="C37" s="86">
        <v>4</v>
      </c>
      <c r="D37" s="86">
        <v>9</v>
      </c>
      <c r="E37" s="86">
        <v>0</v>
      </c>
      <c r="F37" s="86">
        <v>4</v>
      </c>
      <c r="G37" s="86">
        <v>4</v>
      </c>
      <c r="H37" s="86">
        <v>0</v>
      </c>
      <c r="I37" s="86">
        <v>4</v>
      </c>
      <c r="J37" s="86">
        <v>0</v>
      </c>
      <c r="K37" s="86">
        <v>0</v>
      </c>
      <c r="L37" s="86">
        <v>4</v>
      </c>
      <c r="M37" s="86">
        <v>0</v>
      </c>
      <c r="N37" s="86">
        <v>0</v>
      </c>
      <c r="O37" s="87">
        <v>0</v>
      </c>
    </row>
    <row r="38" spans="1:15">
      <c r="A38" s="79" t="s">
        <v>55</v>
      </c>
      <c r="B38" s="85">
        <v>162.76969599999998</v>
      </c>
      <c r="C38" s="86">
        <v>2.0909089999999999</v>
      </c>
      <c r="D38" s="86">
        <v>10.199999999999999</v>
      </c>
      <c r="E38" s="86">
        <v>0</v>
      </c>
      <c r="F38" s="86">
        <v>0</v>
      </c>
      <c r="G38" s="86">
        <v>0</v>
      </c>
      <c r="H38" s="86">
        <v>0</v>
      </c>
      <c r="I38" s="86">
        <v>2.0909089999999999</v>
      </c>
      <c r="J38" s="86">
        <v>0</v>
      </c>
      <c r="K38" s="86">
        <v>0</v>
      </c>
      <c r="L38" s="86">
        <v>2.0909089999999999</v>
      </c>
      <c r="M38" s="86">
        <v>-2.0909089999999999</v>
      </c>
      <c r="N38" s="86">
        <v>0</v>
      </c>
      <c r="O38" s="87">
        <v>0</v>
      </c>
    </row>
    <row r="39" spans="1:15">
      <c r="A39" s="79" t="s">
        <v>177</v>
      </c>
      <c r="B39" s="85">
        <v>3491.3270485999997</v>
      </c>
      <c r="C39" s="86">
        <v>441.29797439999999</v>
      </c>
      <c r="D39" s="86">
        <v>295.82003639999999</v>
      </c>
      <c r="E39" s="86">
        <v>0</v>
      </c>
      <c r="F39" s="86">
        <v>437.29797439999999</v>
      </c>
      <c r="G39" s="86">
        <v>147.5499926</v>
      </c>
      <c r="H39" s="86">
        <v>289.74798180000005</v>
      </c>
      <c r="I39" s="86">
        <v>441.29797439999999</v>
      </c>
      <c r="J39" s="86">
        <v>234.9874926</v>
      </c>
      <c r="K39" s="86">
        <v>0</v>
      </c>
      <c r="L39" s="86">
        <v>206.31048179999999</v>
      </c>
      <c r="M39" s="86">
        <v>-4</v>
      </c>
      <c r="N39" s="86">
        <v>95.232089400000007</v>
      </c>
      <c r="O39" s="87">
        <v>0</v>
      </c>
    </row>
    <row r="40" spans="1:15">
      <c r="A40" s="79" t="s">
        <v>178</v>
      </c>
      <c r="B40" s="85">
        <v>181.03446540000002</v>
      </c>
      <c r="C40" s="86">
        <v>16.666665999999999</v>
      </c>
      <c r="D40" s="86">
        <v>16.666665999999999</v>
      </c>
      <c r="E40" s="86">
        <v>0</v>
      </c>
      <c r="F40" s="86">
        <v>16.666665999999999</v>
      </c>
      <c r="G40" s="86">
        <v>8.3333329999999997</v>
      </c>
      <c r="H40" s="86">
        <v>8.3333329999999997</v>
      </c>
      <c r="I40" s="86">
        <v>16.666665999999999</v>
      </c>
      <c r="J40" s="86">
        <v>8.3333329999999997</v>
      </c>
      <c r="K40" s="86">
        <v>0</v>
      </c>
      <c r="L40" s="86">
        <v>8.3333329999999997</v>
      </c>
      <c r="M40" s="86">
        <v>0</v>
      </c>
      <c r="N40" s="86">
        <v>0</v>
      </c>
      <c r="O40" s="87">
        <v>0</v>
      </c>
    </row>
    <row r="41" spans="1:15">
      <c r="A41" s="92" t="s">
        <v>479</v>
      </c>
      <c r="B41" s="85">
        <v>100</v>
      </c>
      <c r="C41" s="86">
        <v>0</v>
      </c>
      <c r="D41" s="86">
        <v>0</v>
      </c>
      <c r="E41" s="86">
        <v>0</v>
      </c>
      <c r="F41" s="86">
        <v>0</v>
      </c>
      <c r="G41" s="86">
        <v>0</v>
      </c>
      <c r="H41" s="86">
        <v>0</v>
      </c>
      <c r="I41" s="86">
        <v>0</v>
      </c>
      <c r="J41" s="86">
        <v>0</v>
      </c>
      <c r="K41" s="86">
        <v>0</v>
      </c>
      <c r="L41" s="86">
        <v>0</v>
      </c>
      <c r="M41" s="86">
        <v>0</v>
      </c>
      <c r="N41" s="86">
        <v>0</v>
      </c>
      <c r="O41" s="87">
        <v>0</v>
      </c>
    </row>
    <row r="42" spans="1:15">
      <c r="A42" s="92" t="s">
        <v>480</v>
      </c>
      <c r="B42" s="85">
        <v>281.61290700000001</v>
      </c>
      <c r="C42" s="86">
        <v>0</v>
      </c>
      <c r="D42" s="86">
        <v>0</v>
      </c>
      <c r="E42" s="86">
        <v>0</v>
      </c>
      <c r="F42" s="86">
        <v>0</v>
      </c>
      <c r="G42" s="86">
        <v>0</v>
      </c>
      <c r="H42" s="86">
        <v>0</v>
      </c>
      <c r="I42" s="86">
        <v>0</v>
      </c>
      <c r="J42" s="86">
        <v>0</v>
      </c>
      <c r="K42" s="86">
        <v>0</v>
      </c>
      <c r="L42" s="86">
        <v>0</v>
      </c>
      <c r="M42" s="86">
        <v>0</v>
      </c>
      <c r="N42" s="86">
        <v>0</v>
      </c>
      <c r="O42" s="87">
        <v>0</v>
      </c>
    </row>
    <row r="43" spans="1:15">
      <c r="A43" s="79" t="s">
        <v>179</v>
      </c>
      <c r="B43" s="85">
        <v>122.5</v>
      </c>
      <c r="C43" s="86">
        <v>13</v>
      </c>
      <c r="D43" s="86">
        <v>9.75</v>
      </c>
      <c r="E43" s="86">
        <v>0</v>
      </c>
      <c r="F43" s="86">
        <v>13</v>
      </c>
      <c r="G43" s="86">
        <v>6.5</v>
      </c>
      <c r="H43" s="86">
        <v>6.5</v>
      </c>
      <c r="I43" s="86">
        <v>13</v>
      </c>
      <c r="J43" s="86">
        <v>6.5</v>
      </c>
      <c r="K43" s="86">
        <v>0</v>
      </c>
      <c r="L43" s="86">
        <v>6.5</v>
      </c>
      <c r="M43" s="86">
        <v>0</v>
      </c>
      <c r="N43" s="86">
        <v>0</v>
      </c>
      <c r="O43" s="87">
        <v>0</v>
      </c>
    </row>
    <row r="44" spans="1:15">
      <c r="A44" s="79" t="s">
        <v>56</v>
      </c>
      <c r="B44" s="85">
        <v>386.28570239999999</v>
      </c>
      <c r="C44" s="86">
        <v>111.42856800000001</v>
      </c>
      <c r="D44" s="86">
        <v>111.42856800000001</v>
      </c>
      <c r="E44" s="86">
        <v>0</v>
      </c>
      <c r="F44" s="86">
        <v>111.42856800000001</v>
      </c>
      <c r="G44" s="86">
        <v>0</v>
      </c>
      <c r="H44" s="86">
        <v>111.42856800000001</v>
      </c>
      <c r="I44" s="86">
        <v>111.42856800000001</v>
      </c>
      <c r="J44" s="86">
        <v>0</v>
      </c>
      <c r="K44" s="86">
        <v>0</v>
      </c>
      <c r="L44" s="86">
        <v>111.42856800000001</v>
      </c>
      <c r="M44" s="86">
        <v>0</v>
      </c>
      <c r="N44" s="86">
        <v>111.42856800000001</v>
      </c>
      <c r="O44" s="87">
        <v>0</v>
      </c>
    </row>
    <row r="45" spans="1:15">
      <c r="A45" s="79" t="s">
        <v>57</v>
      </c>
      <c r="B45" s="85">
        <v>769.15</v>
      </c>
      <c r="C45" s="86">
        <v>36</v>
      </c>
      <c r="D45" s="86">
        <v>36</v>
      </c>
      <c r="E45" s="86">
        <v>0</v>
      </c>
      <c r="F45" s="86">
        <v>36</v>
      </c>
      <c r="G45" s="86">
        <v>0</v>
      </c>
      <c r="H45" s="86">
        <v>36</v>
      </c>
      <c r="I45" s="86">
        <v>36</v>
      </c>
      <c r="J45" s="86">
        <v>0</v>
      </c>
      <c r="K45" s="86">
        <v>0</v>
      </c>
      <c r="L45" s="86">
        <v>36</v>
      </c>
      <c r="M45" s="86">
        <v>0</v>
      </c>
      <c r="N45" s="86">
        <v>12</v>
      </c>
      <c r="O45" s="87">
        <v>0</v>
      </c>
    </row>
    <row r="46" spans="1:15">
      <c r="A46" s="79" t="s">
        <v>58</v>
      </c>
      <c r="B46" s="85">
        <v>1200.1545455</v>
      </c>
      <c r="C46" s="86">
        <v>94.7</v>
      </c>
      <c r="D46" s="86">
        <v>154.69999999999999</v>
      </c>
      <c r="E46" s="86">
        <v>0</v>
      </c>
      <c r="F46" s="86">
        <v>94.7</v>
      </c>
      <c r="G46" s="86">
        <v>82.7</v>
      </c>
      <c r="H46" s="86">
        <v>12</v>
      </c>
      <c r="I46" s="86">
        <v>94.7</v>
      </c>
      <c r="J46" s="86">
        <v>82.7</v>
      </c>
      <c r="K46" s="86">
        <v>0</v>
      </c>
      <c r="L46" s="86">
        <v>12</v>
      </c>
      <c r="M46" s="86">
        <v>0</v>
      </c>
      <c r="N46" s="86">
        <v>0</v>
      </c>
      <c r="O46" s="87">
        <v>0</v>
      </c>
    </row>
    <row r="47" spans="1:15">
      <c r="A47" s="79" t="s">
        <v>59</v>
      </c>
      <c r="B47" s="85">
        <v>7871.8302205000018</v>
      </c>
      <c r="C47" s="86">
        <v>1051.9398801</v>
      </c>
      <c r="D47" s="86">
        <v>725.5768716</v>
      </c>
      <c r="E47" s="86">
        <v>208.43602250000001</v>
      </c>
      <c r="F47" s="86">
        <v>942.9543946</v>
      </c>
      <c r="G47" s="86">
        <v>449.68403979999999</v>
      </c>
      <c r="H47" s="86">
        <v>493.27035480000006</v>
      </c>
      <c r="I47" s="86">
        <v>1134.3003481000001</v>
      </c>
      <c r="J47" s="86">
        <v>612.26300779999997</v>
      </c>
      <c r="K47" s="86">
        <v>11.316698000000001</v>
      </c>
      <c r="L47" s="86">
        <v>522.0373403000001</v>
      </c>
      <c r="M47" s="86">
        <v>-191.34595350000006</v>
      </c>
      <c r="N47" s="86">
        <v>28.145268999999999</v>
      </c>
      <c r="O47" s="87">
        <v>11.316698000000001</v>
      </c>
    </row>
    <row r="48" spans="1:15">
      <c r="A48" s="79" t="s">
        <v>60</v>
      </c>
      <c r="B48" s="85">
        <v>19377.434161900004</v>
      </c>
      <c r="C48" s="86">
        <v>3430.8415097000006</v>
      </c>
      <c r="D48" s="86">
        <v>3804.5468507</v>
      </c>
      <c r="E48" s="86">
        <v>918.12122650000003</v>
      </c>
      <c r="F48" s="86">
        <v>3819.8676867000013</v>
      </c>
      <c r="G48" s="86">
        <v>1786.7848772000002</v>
      </c>
      <c r="H48" s="86">
        <v>2033.0828095000002</v>
      </c>
      <c r="I48" s="86">
        <v>4144.3725827000007</v>
      </c>
      <c r="J48" s="86">
        <v>2036.7692096999999</v>
      </c>
      <c r="K48" s="86">
        <v>14.998099</v>
      </c>
      <c r="L48" s="86">
        <v>2107.6033729999999</v>
      </c>
      <c r="M48" s="86">
        <v>-324.50489599999946</v>
      </c>
      <c r="N48" s="86">
        <v>14.998099</v>
      </c>
      <c r="O48" s="87">
        <v>0</v>
      </c>
    </row>
    <row r="49" spans="1:15">
      <c r="A49" s="79" t="s">
        <v>61</v>
      </c>
      <c r="B49" s="85">
        <v>7410.6083960000014</v>
      </c>
      <c r="C49" s="86">
        <v>28.053476400000001</v>
      </c>
      <c r="D49" s="86">
        <v>119.37937479999999</v>
      </c>
      <c r="E49" s="86">
        <v>0</v>
      </c>
      <c r="F49" s="86">
        <v>49.871658400000001</v>
      </c>
      <c r="G49" s="86">
        <v>0</v>
      </c>
      <c r="H49" s="86">
        <v>49.871658400000001</v>
      </c>
      <c r="I49" s="86">
        <v>49.871658400000001</v>
      </c>
      <c r="J49" s="86">
        <v>0</v>
      </c>
      <c r="K49" s="86">
        <v>0</v>
      </c>
      <c r="L49" s="86">
        <v>49.871658400000001</v>
      </c>
      <c r="M49" s="86">
        <v>0</v>
      </c>
      <c r="N49" s="86">
        <v>37.25</v>
      </c>
      <c r="O49" s="87">
        <v>0</v>
      </c>
    </row>
    <row r="50" spans="1:15">
      <c r="A50" s="79" t="s">
        <v>62</v>
      </c>
      <c r="B50" s="85">
        <v>266.47620800000004</v>
      </c>
      <c r="C50" s="86">
        <v>0</v>
      </c>
      <c r="D50" s="86">
        <v>0</v>
      </c>
      <c r="E50" s="86">
        <v>0</v>
      </c>
      <c r="F50" s="86">
        <v>0</v>
      </c>
      <c r="G50" s="86">
        <v>0</v>
      </c>
      <c r="H50" s="86">
        <v>0</v>
      </c>
      <c r="I50" s="86">
        <v>0</v>
      </c>
      <c r="J50" s="86">
        <v>0</v>
      </c>
      <c r="K50" s="86">
        <v>0</v>
      </c>
      <c r="L50" s="86">
        <v>0</v>
      </c>
      <c r="M50" s="86">
        <v>0</v>
      </c>
      <c r="N50" s="86">
        <v>0</v>
      </c>
      <c r="O50" s="87">
        <v>0</v>
      </c>
    </row>
    <row r="51" spans="1:15">
      <c r="A51" s="79" t="s">
        <v>63</v>
      </c>
      <c r="B51" s="85">
        <v>1039.2547332000001</v>
      </c>
      <c r="C51" s="86">
        <v>3.1176472</v>
      </c>
      <c r="D51" s="86">
        <v>8.1176472000000004</v>
      </c>
      <c r="E51" s="86">
        <v>0</v>
      </c>
      <c r="F51" s="86">
        <v>5.1176472000000004</v>
      </c>
      <c r="G51" s="86">
        <v>2</v>
      </c>
      <c r="H51" s="86">
        <v>3.1176472</v>
      </c>
      <c r="I51" s="86">
        <v>5.1176472000000004</v>
      </c>
      <c r="J51" s="86">
        <v>2</v>
      </c>
      <c r="K51" s="86">
        <v>0</v>
      </c>
      <c r="L51" s="86">
        <v>3.1176472</v>
      </c>
      <c r="M51" s="86">
        <v>0</v>
      </c>
      <c r="N51" s="86">
        <v>0</v>
      </c>
      <c r="O51" s="87">
        <v>0</v>
      </c>
    </row>
    <row r="52" spans="1:15">
      <c r="A52" s="79" t="s">
        <v>64</v>
      </c>
      <c r="B52" s="85">
        <v>22344.910947000004</v>
      </c>
      <c r="C52" s="86">
        <v>720.2716605999999</v>
      </c>
      <c r="D52" s="86">
        <v>2375.8970666000005</v>
      </c>
      <c r="E52" s="86">
        <v>1099.7879922000002</v>
      </c>
      <c r="F52" s="86">
        <v>1626.196917</v>
      </c>
      <c r="G52" s="86">
        <v>531.01665919999994</v>
      </c>
      <c r="H52" s="86">
        <v>1095.1802577999999</v>
      </c>
      <c r="I52" s="86">
        <v>1603.563521</v>
      </c>
      <c r="J52" s="86">
        <v>531.01665919999994</v>
      </c>
      <c r="K52" s="86">
        <v>0</v>
      </c>
      <c r="L52" s="86">
        <v>1072.5468618</v>
      </c>
      <c r="M52" s="86">
        <v>22.633395999999948</v>
      </c>
      <c r="N52" s="86">
        <v>186.83614700000001</v>
      </c>
      <c r="O52" s="87">
        <v>109.09090999999999</v>
      </c>
    </row>
    <row r="53" spans="1:15">
      <c r="A53" s="79" t="s">
        <v>65</v>
      </c>
      <c r="B53" s="85">
        <v>962.86665650000066</v>
      </c>
      <c r="C53" s="86">
        <v>13.020528199999999</v>
      </c>
      <c r="D53" s="86">
        <v>10.838709999999999</v>
      </c>
      <c r="E53" s="86">
        <v>4</v>
      </c>
      <c r="F53" s="86">
        <v>13.020528199999999</v>
      </c>
      <c r="G53" s="86">
        <v>2.1818181999999999</v>
      </c>
      <c r="H53" s="86">
        <v>10.838709999999999</v>
      </c>
      <c r="I53" s="86">
        <v>13.020528199999999</v>
      </c>
      <c r="J53" s="86">
        <v>2.1818181999999999</v>
      </c>
      <c r="K53" s="86">
        <v>0</v>
      </c>
      <c r="L53" s="86">
        <v>10.838709999999999</v>
      </c>
      <c r="M53" s="86">
        <v>0</v>
      </c>
      <c r="N53" s="86">
        <v>6.8387099999999998</v>
      </c>
      <c r="O53" s="87">
        <v>0</v>
      </c>
    </row>
    <row r="54" spans="1:15">
      <c r="A54" s="79" t="s">
        <v>180</v>
      </c>
      <c r="B54" s="85">
        <v>14315.489402900026</v>
      </c>
      <c r="C54" s="86">
        <v>560.45256480000012</v>
      </c>
      <c r="D54" s="86">
        <v>1028.3630154</v>
      </c>
      <c r="E54" s="86">
        <v>243.29430980000001</v>
      </c>
      <c r="F54" s="86">
        <v>719.35680520000017</v>
      </c>
      <c r="G54" s="86">
        <v>305.59760079999995</v>
      </c>
      <c r="H54" s="86">
        <v>413.75920439999993</v>
      </c>
      <c r="I54" s="86">
        <v>719.35680520000017</v>
      </c>
      <c r="J54" s="86">
        <v>304.37836029999988</v>
      </c>
      <c r="K54" s="86">
        <v>0</v>
      </c>
      <c r="L54" s="86">
        <v>414.9784449</v>
      </c>
      <c r="M54" s="86">
        <v>0</v>
      </c>
      <c r="N54" s="86">
        <v>192.29999699999999</v>
      </c>
      <c r="O54" s="87">
        <v>0</v>
      </c>
    </row>
    <row r="55" spans="1:15">
      <c r="A55" s="79" t="s">
        <v>181</v>
      </c>
      <c r="B55" s="85">
        <v>17451.038268399992</v>
      </c>
      <c r="C55" s="86">
        <v>1140.3461403999997</v>
      </c>
      <c r="D55" s="86">
        <v>2835.7335483999996</v>
      </c>
      <c r="E55" s="86">
        <v>1226.1010738000002</v>
      </c>
      <c r="F55" s="86">
        <v>2552.0645610000001</v>
      </c>
      <c r="G55" s="86">
        <v>748.82050559999993</v>
      </c>
      <c r="H55" s="86">
        <v>1803.2440553999998</v>
      </c>
      <c r="I55" s="86">
        <v>2554.4857270000002</v>
      </c>
      <c r="J55" s="86">
        <v>1013.0106865999999</v>
      </c>
      <c r="K55" s="86">
        <v>0</v>
      </c>
      <c r="L55" s="86">
        <v>1541.4750404000001</v>
      </c>
      <c r="M55" s="86">
        <v>-2.4211660000000848</v>
      </c>
      <c r="N55" s="86">
        <v>515.94239340000013</v>
      </c>
      <c r="O55" s="87">
        <v>80.268181999999996</v>
      </c>
    </row>
    <row r="56" spans="1:15">
      <c r="A56" s="79" t="s">
        <v>182</v>
      </c>
      <c r="B56" s="85">
        <v>182.71838300000002</v>
      </c>
      <c r="C56" s="86">
        <v>84.520528200000001</v>
      </c>
      <c r="D56" s="86">
        <v>63.428573200000002</v>
      </c>
      <c r="E56" s="86">
        <v>38.666668000000001</v>
      </c>
      <c r="F56" s="86">
        <v>84.520528200000001</v>
      </c>
      <c r="G56" s="86">
        <v>28.520526199999999</v>
      </c>
      <c r="H56" s="86">
        <v>56.000002000000002</v>
      </c>
      <c r="I56" s="86">
        <v>84.520528200000001</v>
      </c>
      <c r="J56" s="86">
        <v>28.520526199999999</v>
      </c>
      <c r="K56" s="86">
        <v>0</v>
      </c>
      <c r="L56" s="86">
        <v>56.000002000000002</v>
      </c>
      <c r="M56" s="86">
        <v>0</v>
      </c>
      <c r="N56" s="86">
        <v>0</v>
      </c>
      <c r="O56" s="87">
        <v>0</v>
      </c>
    </row>
    <row r="57" spans="1:15">
      <c r="A57" s="79" t="s">
        <v>66</v>
      </c>
      <c r="B57" s="85">
        <v>14.5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7">
        <v>0</v>
      </c>
    </row>
    <row r="58" spans="1:15">
      <c r="A58" s="79" t="s">
        <v>183</v>
      </c>
      <c r="B58" s="85">
        <v>369.95000000000005</v>
      </c>
      <c r="C58" s="86">
        <v>4.25</v>
      </c>
      <c r="D58" s="86">
        <v>7.5</v>
      </c>
      <c r="E58" s="86">
        <v>0</v>
      </c>
      <c r="F58" s="86">
        <v>4.25</v>
      </c>
      <c r="G58" s="86">
        <v>4.25</v>
      </c>
      <c r="H58" s="86">
        <v>0</v>
      </c>
      <c r="I58" s="86">
        <v>4.25</v>
      </c>
      <c r="J58" s="86">
        <v>4.25</v>
      </c>
      <c r="K58" s="86">
        <v>0</v>
      </c>
      <c r="L58" s="86">
        <v>0</v>
      </c>
      <c r="M58" s="86">
        <v>0</v>
      </c>
      <c r="N58" s="86">
        <v>1</v>
      </c>
      <c r="O58" s="87">
        <v>0</v>
      </c>
    </row>
    <row r="59" spans="1:15">
      <c r="A59" s="79" t="s">
        <v>184</v>
      </c>
      <c r="B59" s="85">
        <v>86.142862899999997</v>
      </c>
      <c r="C59" s="86">
        <v>0</v>
      </c>
      <c r="D59" s="86">
        <v>0</v>
      </c>
      <c r="E59" s="86">
        <v>0</v>
      </c>
      <c r="F59" s="86">
        <v>0</v>
      </c>
      <c r="G59" s="86">
        <v>0</v>
      </c>
      <c r="H59" s="86">
        <v>0</v>
      </c>
      <c r="I59" s="86">
        <v>0</v>
      </c>
      <c r="J59" s="86">
        <v>0</v>
      </c>
      <c r="K59" s="86">
        <v>0</v>
      </c>
      <c r="L59" s="86">
        <v>0</v>
      </c>
      <c r="M59" s="86">
        <v>0</v>
      </c>
      <c r="N59" s="86">
        <v>0</v>
      </c>
      <c r="O59" s="87">
        <v>0</v>
      </c>
    </row>
    <row r="60" spans="1:15">
      <c r="A60" s="79" t="s">
        <v>67</v>
      </c>
      <c r="B60" s="85">
        <v>2077.6972340999996</v>
      </c>
      <c r="C60" s="86">
        <v>236.38425619999998</v>
      </c>
      <c r="D60" s="86">
        <v>255.79015620000001</v>
      </c>
      <c r="E60" s="86">
        <v>22.332089400000001</v>
      </c>
      <c r="F60" s="86">
        <v>275.30594509999997</v>
      </c>
      <c r="G60" s="86">
        <v>144.86634389999998</v>
      </c>
      <c r="H60" s="86">
        <v>130.43960119999997</v>
      </c>
      <c r="I60" s="86">
        <v>270.01490039999999</v>
      </c>
      <c r="J60" s="86">
        <v>133.39672719999999</v>
      </c>
      <c r="K60" s="86">
        <v>6.75</v>
      </c>
      <c r="L60" s="86">
        <v>136.6181732</v>
      </c>
      <c r="M60" s="86">
        <v>5.2910446999999863</v>
      </c>
      <c r="N60" s="86">
        <v>34.766666499999999</v>
      </c>
      <c r="O60" s="87">
        <v>0</v>
      </c>
    </row>
    <row r="61" spans="1:15">
      <c r="A61" s="79" t="s">
        <v>185</v>
      </c>
      <c r="B61" s="85">
        <v>678.65237839999998</v>
      </c>
      <c r="C61" s="86">
        <v>121.96666620000001</v>
      </c>
      <c r="D61" s="86">
        <v>123.96666620000001</v>
      </c>
      <c r="E61" s="86">
        <v>4</v>
      </c>
      <c r="F61" s="86">
        <v>117.96666620000001</v>
      </c>
      <c r="G61" s="86">
        <v>109.2999992</v>
      </c>
      <c r="H61" s="86">
        <v>8.6666670000000003</v>
      </c>
      <c r="I61" s="86">
        <v>123.96666620000001</v>
      </c>
      <c r="J61" s="86">
        <v>115.2999992</v>
      </c>
      <c r="K61" s="86">
        <v>0</v>
      </c>
      <c r="L61" s="86">
        <v>8.6666670000000003</v>
      </c>
      <c r="M61" s="86">
        <v>-6</v>
      </c>
      <c r="N61" s="86">
        <v>59.4</v>
      </c>
      <c r="O61" s="87">
        <v>30</v>
      </c>
    </row>
    <row r="62" spans="1:15">
      <c r="A62" s="79" t="s">
        <v>186</v>
      </c>
      <c r="B62" s="85">
        <v>5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7">
        <v>0</v>
      </c>
    </row>
    <row r="63" spans="1:15">
      <c r="A63" s="79" t="s">
        <v>187</v>
      </c>
      <c r="B63" s="85">
        <v>1825.7742957000005</v>
      </c>
      <c r="C63" s="86">
        <v>445.89003089999994</v>
      </c>
      <c r="D63" s="86">
        <v>512.08868239999993</v>
      </c>
      <c r="E63" s="86">
        <v>287.26684760000001</v>
      </c>
      <c r="F63" s="86">
        <v>560.29003089999992</v>
      </c>
      <c r="G63" s="86">
        <v>205.99299310000001</v>
      </c>
      <c r="H63" s="86">
        <v>354.2970378</v>
      </c>
      <c r="I63" s="86">
        <v>509.89003089999994</v>
      </c>
      <c r="J63" s="86">
        <v>239.5929931</v>
      </c>
      <c r="K63" s="86">
        <v>11.2</v>
      </c>
      <c r="L63" s="86">
        <v>270.2970378</v>
      </c>
      <c r="M63" s="86">
        <v>50.399999999999977</v>
      </c>
      <c r="N63" s="86">
        <v>133.19999999999999</v>
      </c>
      <c r="O63" s="87">
        <v>0</v>
      </c>
    </row>
    <row r="64" spans="1:15">
      <c r="A64" s="79" t="s">
        <v>68</v>
      </c>
      <c r="B64" s="85">
        <v>66.690481000000005</v>
      </c>
      <c r="C64" s="86">
        <v>0</v>
      </c>
      <c r="D64" s="86">
        <v>0</v>
      </c>
      <c r="E64" s="86">
        <v>0</v>
      </c>
      <c r="F64" s="86">
        <v>0</v>
      </c>
      <c r="G64" s="86">
        <v>0</v>
      </c>
      <c r="H64" s="86">
        <v>0</v>
      </c>
      <c r="I64" s="86">
        <v>0</v>
      </c>
      <c r="J64" s="86">
        <v>0</v>
      </c>
      <c r="K64" s="86">
        <v>0</v>
      </c>
      <c r="L64" s="86">
        <v>0</v>
      </c>
      <c r="M64" s="86">
        <v>0</v>
      </c>
      <c r="N64" s="86">
        <v>0</v>
      </c>
      <c r="O64" s="87">
        <v>0</v>
      </c>
    </row>
    <row r="65" spans="1:15">
      <c r="A65" s="79" t="s">
        <v>69</v>
      </c>
      <c r="B65" s="85">
        <v>36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6">
        <v>0</v>
      </c>
      <c r="L65" s="86">
        <v>0</v>
      </c>
      <c r="M65" s="86">
        <v>0</v>
      </c>
      <c r="N65" s="86">
        <v>0</v>
      </c>
      <c r="O65" s="87">
        <v>0</v>
      </c>
    </row>
    <row r="66" spans="1:15">
      <c r="A66" s="79" t="s">
        <v>70</v>
      </c>
      <c r="B66" s="85">
        <v>2412.5143948</v>
      </c>
      <c r="C66" s="86">
        <v>797.94379479999998</v>
      </c>
      <c r="D66" s="86">
        <v>789.56284199999993</v>
      </c>
      <c r="E66" s="86">
        <v>0</v>
      </c>
      <c r="F66" s="86">
        <v>797.94379479999998</v>
      </c>
      <c r="G66" s="86">
        <v>764.61045980000006</v>
      </c>
      <c r="H66" s="86">
        <v>33.333334999999998</v>
      </c>
      <c r="I66" s="86">
        <v>797.94379479999998</v>
      </c>
      <c r="J66" s="86">
        <v>764.61045980000006</v>
      </c>
      <c r="K66" s="86">
        <v>0</v>
      </c>
      <c r="L66" s="86">
        <v>33.333334999999998</v>
      </c>
      <c r="M66" s="86">
        <v>0</v>
      </c>
      <c r="N66" s="86">
        <v>66.714286799999996</v>
      </c>
      <c r="O66" s="87">
        <v>0</v>
      </c>
    </row>
    <row r="67" spans="1:15">
      <c r="A67" s="79" t="s">
        <v>15</v>
      </c>
      <c r="B67" s="85">
        <v>1281.2857274999999</v>
      </c>
      <c r="C67" s="86">
        <v>262.05256569999995</v>
      </c>
      <c r="D67" s="86">
        <v>251.4330683</v>
      </c>
      <c r="E67" s="86">
        <v>32.094340000000003</v>
      </c>
      <c r="F67" s="86">
        <v>262.05256569999995</v>
      </c>
      <c r="G67" s="86">
        <v>120.0332459</v>
      </c>
      <c r="H67" s="86">
        <v>142.01931980000001</v>
      </c>
      <c r="I67" s="86">
        <v>262.05256569999995</v>
      </c>
      <c r="J67" s="86">
        <v>127.3054832</v>
      </c>
      <c r="K67" s="86">
        <v>0</v>
      </c>
      <c r="L67" s="86">
        <v>134.74708249999998</v>
      </c>
      <c r="M67" s="86">
        <v>0</v>
      </c>
      <c r="N67" s="86">
        <v>13.333333999999999</v>
      </c>
      <c r="O67" s="87">
        <v>0</v>
      </c>
    </row>
    <row r="68" spans="1:15">
      <c r="A68" s="79" t="s">
        <v>71</v>
      </c>
      <c r="B68" s="85">
        <v>10260.039039000007</v>
      </c>
      <c r="C68" s="86">
        <v>1255.2862253999999</v>
      </c>
      <c r="D68" s="86">
        <v>1379.9416409999999</v>
      </c>
      <c r="E68" s="86">
        <v>97.270588799999999</v>
      </c>
      <c r="F68" s="86">
        <v>1410.2401964000001</v>
      </c>
      <c r="G68" s="86">
        <v>1296.9664658000002</v>
      </c>
      <c r="H68" s="86">
        <v>113.27373060000001</v>
      </c>
      <c r="I68" s="86">
        <v>1413.9215974000001</v>
      </c>
      <c r="J68" s="86">
        <v>1290.3898018</v>
      </c>
      <c r="K68" s="86">
        <v>0</v>
      </c>
      <c r="L68" s="86">
        <v>123.5317956</v>
      </c>
      <c r="M68" s="86">
        <v>-3.6814010000000508</v>
      </c>
      <c r="N68" s="86">
        <v>234.20151060000001</v>
      </c>
      <c r="O68" s="87">
        <v>0</v>
      </c>
    </row>
    <row r="69" spans="1:15">
      <c r="A69" s="79" t="s">
        <v>72</v>
      </c>
      <c r="B69" s="85">
        <v>16307.738216599993</v>
      </c>
      <c r="C69" s="86">
        <v>4920.4645065000068</v>
      </c>
      <c r="D69" s="86">
        <v>5187.479454300008</v>
      </c>
      <c r="E69" s="86">
        <v>164.799789</v>
      </c>
      <c r="F69" s="86">
        <v>5221.5209555000074</v>
      </c>
      <c r="G69" s="86">
        <v>5156.1876215000066</v>
      </c>
      <c r="H69" s="86">
        <v>65.333334000000008</v>
      </c>
      <c r="I69" s="86">
        <v>5271.8066685000076</v>
      </c>
      <c r="J69" s="86">
        <v>5156.1876215000066</v>
      </c>
      <c r="K69" s="86">
        <v>0</v>
      </c>
      <c r="L69" s="86">
        <v>115.61904699999999</v>
      </c>
      <c r="M69" s="86">
        <v>-50.285713000000214</v>
      </c>
      <c r="N69" s="86">
        <v>305.36267440000006</v>
      </c>
      <c r="O69" s="87">
        <v>0</v>
      </c>
    </row>
    <row r="70" spans="1:15">
      <c r="A70" s="79" t="s">
        <v>188</v>
      </c>
      <c r="B70" s="85">
        <v>2036.4048043999994</v>
      </c>
      <c r="C70" s="86">
        <v>63.483664599999997</v>
      </c>
      <c r="D70" s="86">
        <v>78.421698599999999</v>
      </c>
      <c r="E70" s="86">
        <v>16.067227599999999</v>
      </c>
      <c r="F70" s="86">
        <v>40.8502686</v>
      </c>
      <c r="G70" s="86">
        <v>27.3155088</v>
      </c>
      <c r="H70" s="86">
        <v>13.5347598</v>
      </c>
      <c r="I70" s="86">
        <v>63.483664599999997</v>
      </c>
      <c r="J70" s="86">
        <v>27.3155088</v>
      </c>
      <c r="K70" s="86">
        <v>0</v>
      </c>
      <c r="L70" s="86">
        <v>36.168155800000001</v>
      </c>
      <c r="M70" s="86">
        <v>-22.633395999999998</v>
      </c>
      <c r="N70" s="86">
        <v>5.4545455</v>
      </c>
      <c r="O70" s="87">
        <v>0</v>
      </c>
    </row>
    <row r="71" spans="1:15">
      <c r="A71" s="79" t="s">
        <v>73</v>
      </c>
      <c r="B71" s="85">
        <v>13519.124603499997</v>
      </c>
      <c r="C71" s="86">
        <v>1214.3579424</v>
      </c>
      <c r="D71" s="86">
        <v>1495.0154192</v>
      </c>
      <c r="E71" s="86">
        <v>147.2857085</v>
      </c>
      <c r="F71" s="86">
        <v>1326.4963644999998</v>
      </c>
      <c r="G71" s="86">
        <v>1161.0717511999999</v>
      </c>
      <c r="H71" s="86">
        <v>165.42461329999998</v>
      </c>
      <c r="I71" s="86">
        <v>1326.4963644999998</v>
      </c>
      <c r="J71" s="86">
        <v>1124.9288956999999</v>
      </c>
      <c r="K71" s="86">
        <v>127.2857085</v>
      </c>
      <c r="L71" s="86">
        <v>201.56746879999997</v>
      </c>
      <c r="M71" s="86">
        <v>0</v>
      </c>
      <c r="N71" s="86">
        <v>574.99998249999999</v>
      </c>
      <c r="O71" s="87">
        <v>223.14284699999999</v>
      </c>
    </row>
    <row r="72" spans="1:15">
      <c r="A72" s="79" t="s">
        <v>74</v>
      </c>
      <c r="B72" s="85">
        <v>53714.009504700007</v>
      </c>
      <c r="C72" s="86">
        <v>16530.3451203</v>
      </c>
      <c r="D72" s="86">
        <v>11421.191957300003</v>
      </c>
      <c r="E72" s="86">
        <v>8710.8184134000003</v>
      </c>
      <c r="F72" s="86">
        <v>26055.486416600012</v>
      </c>
      <c r="G72" s="86">
        <v>10726.648448899999</v>
      </c>
      <c r="H72" s="86">
        <v>15328.837967700005</v>
      </c>
      <c r="I72" s="86">
        <v>24360.686043100006</v>
      </c>
      <c r="J72" s="86">
        <v>9802.7480183000025</v>
      </c>
      <c r="K72" s="86">
        <v>710.86809999999991</v>
      </c>
      <c r="L72" s="86">
        <v>14557.938024799996</v>
      </c>
      <c r="M72" s="86">
        <v>1694.8003735000057</v>
      </c>
      <c r="N72" s="86">
        <v>1528.6555229999997</v>
      </c>
      <c r="O72" s="87">
        <v>210.39293900000001</v>
      </c>
    </row>
    <row r="73" spans="1:15">
      <c r="A73" s="79" t="s">
        <v>189</v>
      </c>
      <c r="B73" s="85">
        <v>22603.569324099983</v>
      </c>
      <c r="C73" s="86">
        <v>3400.8915716999991</v>
      </c>
      <c r="D73" s="86">
        <v>4013.1398500999985</v>
      </c>
      <c r="E73" s="86">
        <v>532.82411139999999</v>
      </c>
      <c r="F73" s="86">
        <v>3371.1315083999993</v>
      </c>
      <c r="G73" s="86">
        <v>3055.8380053999999</v>
      </c>
      <c r="H73" s="86">
        <v>315.29350299999999</v>
      </c>
      <c r="I73" s="86">
        <v>3635.2077035999991</v>
      </c>
      <c r="J73" s="86">
        <v>3203.9332466000001</v>
      </c>
      <c r="K73" s="86">
        <v>23.571427499999999</v>
      </c>
      <c r="L73" s="86">
        <v>431.27445699999998</v>
      </c>
      <c r="M73" s="86">
        <v>-264.0761951999998</v>
      </c>
      <c r="N73" s="86">
        <v>493.62716499999999</v>
      </c>
      <c r="O73" s="87">
        <v>221.17002999999997</v>
      </c>
    </row>
    <row r="74" spans="1:15">
      <c r="A74" s="79" t="s">
        <v>190</v>
      </c>
      <c r="B74" s="85">
        <v>7079.6463844</v>
      </c>
      <c r="C74" s="86">
        <v>385.86862659999997</v>
      </c>
      <c r="D74" s="86">
        <v>594.27237099999991</v>
      </c>
      <c r="E74" s="86">
        <v>177.05946600000001</v>
      </c>
      <c r="F74" s="86">
        <v>368.22081109999999</v>
      </c>
      <c r="G74" s="86">
        <v>329.5955161</v>
      </c>
      <c r="H74" s="86">
        <v>38.625295000000001</v>
      </c>
      <c r="I74" s="86">
        <v>428.96361059999998</v>
      </c>
      <c r="J74" s="86">
        <v>394.23799209999999</v>
      </c>
      <c r="K74" s="86">
        <v>0</v>
      </c>
      <c r="L74" s="86">
        <v>34.725618500000003</v>
      </c>
      <c r="M74" s="86">
        <v>-60.74279949999999</v>
      </c>
      <c r="N74" s="86">
        <v>3409.9702856000004</v>
      </c>
      <c r="O74" s="87">
        <v>3373.3036190000003</v>
      </c>
    </row>
    <row r="75" spans="1:15">
      <c r="A75" s="80" t="s">
        <v>481</v>
      </c>
      <c r="B75" s="85">
        <v>13.580646</v>
      </c>
      <c r="C75" s="86">
        <v>0</v>
      </c>
      <c r="D75" s="86">
        <v>0</v>
      </c>
      <c r="E75" s="86">
        <v>0</v>
      </c>
      <c r="F75" s="86">
        <v>0</v>
      </c>
      <c r="G75" s="86">
        <v>0</v>
      </c>
      <c r="H75" s="86">
        <v>0</v>
      </c>
      <c r="I75" s="86">
        <v>0</v>
      </c>
      <c r="J75" s="86">
        <v>0</v>
      </c>
      <c r="K75" s="86">
        <v>0</v>
      </c>
      <c r="L75" s="86">
        <v>0</v>
      </c>
      <c r="M75" s="86">
        <v>0</v>
      </c>
      <c r="N75" s="86">
        <v>0</v>
      </c>
      <c r="O75" s="87">
        <v>0</v>
      </c>
    </row>
    <row r="76" spans="1:15">
      <c r="A76" s="79" t="s">
        <v>75</v>
      </c>
      <c r="B76" s="85">
        <v>21472.206590599995</v>
      </c>
      <c r="C76" s="86">
        <v>1306.6978630999999</v>
      </c>
      <c r="D76" s="86">
        <v>1790.0747154999997</v>
      </c>
      <c r="E76" s="86">
        <v>188.14403680000004</v>
      </c>
      <c r="F76" s="86">
        <v>1611.2935027999995</v>
      </c>
      <c r="G76" s="86">
        <v>933.76674909999974</v>
      </c>
      <c r="H76" s="86">
        <v>677.52675369999997</v>
      </c>
      <c r="I76" s="86">
        <v>1729.8774044999993</v>
      </c>
      <c r="J76" s="86">
        <v>1021.4744614999998</v>
      </c>
      <c r="K76" s="86">
        <v>0</v>
      </c>
      <c r="L76" s="86">
        <v>708.40294299999994</v>
      </c>
      <c r="M76" s="86">
        <v>-118.58390169999984</v>
      </c>
      <c r="N76" s="86">
        <v>203.92645290000002</v>
      </c>
      <c r="O76" s="87">
        <v>3</v>
      </c>
    </row>
    <row r="77" spans="1:15">
      <c r="A77" s="79" t="s">
        <v>76</v>
      </c>
      <c r="B77" s="85">
        <v>8184.1657501999998</v>
      </c>
      <c r="C77" s="86">
        <v>84.710446999999988</v>
      </c>
      <c r="D77" s="86">
        <v>84.710446999999988</v>
      </c>
      <c r="E77" s="86">
        <v>0</v>
      </c>
      <c r="F77" s="86">
        <v>84.710446999999988</v>
      </c>
      <c r="G77" s="86">
        <v>84.710446999999988</v>
      </c>
      <c r="H77" s="86">
        <v>0</v>
      </c>
      <c r="I77" s="86">
        <v>84.710446999999988</v>
      </c>
      <c r="J77" s="86">
        <v>84.710446999999988</v>
      </c>
      <c r="K77" s="86">
        <v>0</v>
      </c>
      <c r="L77" s="86">
        <v>0</v>
      </c>
      <c r="M77" s="86">
        <v>0</v>
      </c>
      <c r="N77" s="86">
        <v>0</v>
      </c>
      <c r="O77" s="87">
        <v>0</v>
      </c>
    </row>
    <row r="78" spans="1:15">
      <c r="A78" s="79" t="s">
        <v>77</v>
      </c>
      <c r="B78" s="85">
        <v>4591.0204873999919</v>
      </c>
      <c r="C78" s="86">
        <v>22</v>
      </c>
      <c r="D78" s="86">
        <v>22</v>
      </c>
      <c r="E78" s="86">
        <v>22</v>
      </c>
      <c r="F78" s="86">
        <v>22</v>
      </c>
      <c r="G78" s="86">
        <v>22</v>
      </c>
      <c r="H78" s="86">
        <v>0</v>
      </c>
      <c r="I78" s="86">
        <v>22</v>
      </c>
      <c r="J78" s="86">
        <v>22</v>
      </c>
      <c r="K78" s="86">
        <v>0</v>
      </c>
      <c r="L78" s="86">
        <v>0</v>
      </c>
      <c r="M78" s="86">
        <v>0</v>
      </c>
      <c r="N78" s="86">
        <v>0</v>
      </c>
      <c r="O78" s="87">
        <v>0</v>
      </c>
    </row>
    <row r="79" spans="1:15">
      <c r="A79" s="79" t="s">
        <v>78</v>
      </c>
      <c r="B79" s="85">
        <v>3800.1118615999999</v>
      </c>
      <c r="C79" s="86">
        <v>1035.0693796</v>
      </c>
      <c r="D79" s="86">
        <v>1038.0693796</v>
      </c>
      <c r="E79" s="86">
        <v>0</v>
      </c>
      <c r="F79" s="86">
        <v>1035.0693796</v>
      </c>
      <c r="G79" s="86">
        <v>1033.5693796</v>
      </c>
      <c r="H79" s="86">
        <v>1.5</v>
      </c>
      <c r="I79" s="86">
        <v>1035.0693796</v>
      </c>
      <c r="J79" s="86">
        <v>1033.5693796</v>
      </c>
      <c r="K79" s="86">
        <v>0</v>
      </c>
      <c r="L79" s="86">
        <v>1.5</v>
      </c>
      <c r="M79" s="86">
        <v>0</v>
      </c>
      <c r="N79" s="86">
        <v>23.373134099999998</v>
      </c>
      <c r="O79" s="87">
        <v>0</v>
      </c>
    </row>
    <row r="80" spans="1:15">
      <c r="A80" s="79" t="s">
        <v>191</v>
      </c>
      <c r="B80" s="85">
        <v>7498.8301077999904</v>
      </c>
      <c r="C80" s="86">
        <v>3175.5465232000015</v>
      </c>
      <c r="D80" s="86">
        <v>3102.3867990000017</v>
      </c>
      <c r="E80" s="86">
        <v>44</v>
      </c>
      <c r="F80" s="86">
        <v>3214.7204352000017</v>
      </c>
      <c r="G80" s="86">
        <v>3192.7204352000017</v>
      </c>
      <c r="H80" s="86">
        <v>22</v>
      </c>
      <c r="I80" s="86">
        <v>3214.7204352000017</v>
      </c>
      <c r="J80" s="86">
        <v>3214.7204352000017</v>
      </c>
      <c r="K80" s="86">
        <v>0</v>
      </c>
      <c r="L80" s="86">
        <v>0</v>
      </c>
      <c r="M80" s="86">
        <v>0</v>
      </c>
      <c r="N80" s="86">
        <v>225.37373539999999</v>
      </c>
      <c r="O80" s="87">
        <v>147.9970572</v>
      </c>
    </row>
    <row r="81" spans="1:15">
      <c r="A81" s="79" t="s">
        <v>79</v>
      </c>
      <c r="B81" s="85">
        <v>4759.8324984999963</v>
      </c>
      <c r="C81" s="86">
        <v>1584.5189825000002</v>
      </c>
      <c r="D81" s="86">
        <v>1544.7565670000004</v>
      </c>
      <c r="E81" s="86">
        <v>0</v>
      </c>
      <c r="F81" s="86">
        <v>1584.5189825000002</v>
      </c>
      <c r="G81" s="86">
        <v>1565.4013350000002</v>
      </c>
      <c r="H81" s="86">
        <v>19.1176475</v>
      </c>
      <c r="I81" s="86">
        <v>1584.5189825000002</v>
      </c>
      <c r="J81" s="86">
        <v>1565.4013350000002</v>
      </c>
      <c r="K81" s="86">
        <v>0</v>
      </c>
      <c r="L81" s="86">
        <v>19.1176475</v>
      </c>
      <c r="M81" s="86">
        <v>0</v>
      </c>
      <c r="N81" s="86">
        <v>159.70829799999998</v>
      </c>
      <c r="O81" s="87">
        <v>31.2</v>
      </c>
    </row>
    <row r="82" spans="1:15">
      <c r="A82" s="79" t="s">
        <v>192</v>
      </c>
      <c r="B82" s="85">
        <v>3512.2623202999998</v>
      </c>
      <c r="C82" s="86">
        <v>724.39281329999994</v>
      </c>
      <c r="D82" s="86">
        <v>743.06721849999997</v>
      </c>
      <c r="E82" s="86">
        <v>0</v>
      </c>
      <c r="F82" s="86">
        <v>725.39281329999994</v>
      </c>
      <c r="G82" s="86">
        <v>267.65201329999996</v>
      </c>
      <c r="H82" s="86">
        <v>457.74080000000004</v>
      </c>
      <c r="I82" s="86">
        <v>734.39281329999994</v>
      </c>
      <c r="J82" s="86">
        <v>228.65201290000002</v>
      </c>
      <c r="K82" s="86">
        <v>0</v>
      </c>
      <c r="L82" s="86">
        <v>505.74080040000007</v>
      </c>
      <c r="M82" s="86">
        <v>-9</v>
      </c>
      <c r="N82" s="86">
        <v>184.71468420000002</v>
      </c>
      <c r="O82" s="87">
        <v>57.333332200000001</v>
      </c>
    </row>
    <row r="83" spans="1:15">
      <c r="A83" s="79" t="s">
        <v>80</v>
      </c>
      <c r="B83" s="85">
        <v>23679.04638180001</v>
      </c>
      <c r="C83" s="86">
        <v>3255.9290611000006</v>
      </c>
      <c r="D83" s="86">
        <v>4751.5174815999999</v>
      </c>
      <c r="E83" s="86">
        <v>607.99573850000002</v>
      </c>
      <c r="F83" s="86">
        <v>4395.8495641</v>
      </c>
      <c r="G83" s="86">
        <v>2567.3680421000004</v>
      </c>
      <c r="H83" s="86">
        <v>1828.481522</v>
      </c>
      <c r="I83" s="86">
        <v>4058.0671081</v>
      </c>
      <c r="J83" s="86">
        <v>2327.8044057000002</v>
      </c>
      <c r="K83" s="86">
        <v>0</v>
      </c>
      <c r="L83" s="86">
        <v>1730.2627024000001</v>
      </c>
      <c r="M83" s="86">
        <v>337.78245599999991</v>
      </c>
      <c r="N83" s="86">
        <v>1016.7312856999999</v>
      </c>
      <c r="O83" s="87">
        <v>655.68436499999996</v>
      </c>
    </row>
    <row r="84" spans="1:15">
      <c r="A84" s="79" t="s">
        <v>193</v>
      </c>
      <c r="B84" s="85">
        <v>1953.4973755999997</v>
      </c>
      <c r="C84" s="86">
        <v>365.60675120000002</v>
      </c>
      <c r="D84" s="86">
        <v>404.15205509999998</v>
      </c>
      <c r="E84" s="86">
        <v>9.5555553999999994</v>
      </c>
      <c r="F84" s="86">
        <v>417.03910000000002</v>
      </c>
      <c r="G84" s="86">
        <v>170.05050509999998</v>
      </c>
      <c r="H84" s="86">
        <v>246.98859489999998</v>
      </c>
      <c r="I84" s="86">
        <v>417.03910000000002</v>
      </c>
      <c r="J84" s="86">
        <v>170.05050509999998</v>
      </c>
      <c r="K84" s="86">
        <v>0</v>
      </c>
      <c r="L84" s="86">
        <v>246.98859489999998</v>
      </c>
      <c r="M84" s="86">
        <v>0</v>
      </c>
      <c r="N84" s="86">
        <v>178.82197500000001</v>
      </c>
      <c r="O84" s="87">
        <v>26.934365</v>
      </c>
    </row>
    <row r="85" spans="1:15">
      <c r="A85" s="79" t="s">
        <v>81</v>
      </c>
      <c r="B85" s="85">
        <v>25490.727780899997</v>
      </c>
      <c r="C85" s="86">
        <v>1473.8462566000003</v>
      </c>
      <c r="D85" s="86">
        <v>1648.4431256</v>
      </c>
      <c r="E85" s="86">
        <v>13.823529499999999</v>
      </c>
      <c r="F85" s="86">
        <v>1660.2104579000002</v>
      </c>
      <c r="G85" s="86">
        <v>724.66853819999983</v>
      </c>
      <c r="H85" s="86">
        <v>935.54191970000011</v>
      </c>
      <c r="I85" s="86">
        <v>1685.9995256</v>
      </c>
      <c r="J85" s="86">
        <v>730.00503739999976</v>
      </c>
      <c r="K85" s="86">
        <v>36.307113999999999</v>
      </c>
      <c r="L85" s="86">
        <v>955.99448820000009</v>
      </c>
      <c r="M85" s="86">
        <v>-25.789067699999805</v>
      </c>
      <c r="N85" s="86">
        <v>477.35380679999997</v>
      </c>
      <c r="O85" s="87">
        <v>150.1162788</v>
      </c>
    </row>
    <row r="86" spans="1:15">
      <c r="A86" s="79" t="s">
        <v>82</v>
      </c>
      <c r="B86" s="85">
        <v>1827.3784938000001</v>
      </c>
      <c r="C86" s="86">
        <v>282.39417760000003</v>
      </c>
      <c r="D86" s="86">
        <v>411.43629540000006</v>
      </c>
      <c r="E86" s="86">
        <v>78.941756099999992</v>
      </c>
      <c r="F86" s="86">
        <v>286.84253420000005</v>
      </c>
      <c r="G86" s="86">
        <v>46.6388885</v>
      </c>
      <c r="H86" s="86">
        <v>240.20364570000004</v>
      </c>
      <c r="I86" s="86">
        <v>339.72751000000005</v>
      </c>
      <c r="J86" s="86">
        <v>99.5238643</v>
      </c>
      <c r="K86" s="86">
        <v>0</v>
      </c>
      <c r="L86" s="86">
        <v>240.20364570000004</v>
      </c>
      <c r="M86" s="86">
        <v>-52.884975800000007</v>
      </c>
      <c r="N86" s="86">
        <v>33.773865000000001</v>
      </c>
      <c r="O86" s="87">
        <v>0</v>
      </c>
    </row>
    <row r="87" spans="1:15">
      <c r="A87" s="79" t="s">
        <v>83</v>
      </c>
      <c r="B87" s="85">
        <v>2869.9869355000001</v>
      </c>
      <c r="C87" s="86">
        <v>576.67211980000002</v>
      </c>
      <c r="D87" s="86">
        <v>590.87815110000008</v>
      </c>
      <c r="E87" s="86">
        <v>99.983015399999999</v>
      </c>
      <c r="F87" s="86">
        <v>629.41698150000002</v>
      </c>
      <c r="G87" s="86">
        <v>67.515166899999997</v>
      </c>
      <c r="H87" s="86">
        <v>561.90181460000008</v>
      </c>
      <c r="I87" s="86">
        <v>695.27003030000003</v>
      </c>
      <c r="J87" s="86">
        <v>133.36821569999998</v>
      </c>
      <c r="K87" s="86">
        <v>0</v>
      </c>
      <c r="L87" s="86">
        <v>561.90181460000008</v>
      </c>
      <c r="M87" s="86">
        <v>-65.85304880000001</v>
      </c>
      <c r="N87" s="86">
        <v>6</v>
      </c>
      <c r="O87" s="87">
        <v>0</v>
      </c>
    </row>
    <row r="88" spans="1:15">
      <c r="A88" s="79" t="s">
        <v>84</v>
      </c>
      <c r="B88" s="85">
        <v>859.63444000000004</v>
      </c>
      <c r="C88" s="86">
        <v>91.903229999999994</v>
      </c>
      <c r="D88" s="86">
        <v>100.236563</v>
      </c>
      <c r="E88" s="86">
        <v>13.580646</v>
      </c>
      <c r="F88" s="86">
        <v>91.903229999999994</v>
      </c>
      <c r="G88" s="86">
        <v>27.161292</v>
      </c>
      <c r="H88" s="86">
        <v>64.741938000000005</v>
      </c>
      <c r="I88" s="86">
        <v>96.903229799999991</v>
      </c>
      <c r="J88" s="86">
        <v>44.161291800000001</v>
      </c>
      <c r="K88" s="86">
        <v>0</v>
      </c>
      <c r="L88" s="86">
        <v>52.741937999999998</v>
      </c>
      <c r="M88" s="86">
        <v>-4.9999997999999977</v>
      </c>
      <c r="N88" s="86">
        <v>24</v>
      </c>
      <c r="O88" s="87">
        <v>0</v>
      </c>
    </row>
    <row r="89" spans="1:15">
      <c r="A89" s="79" t="s">
        <v>194</v>
      </c>
      <c r="B89" s="85">
        <v>346.33334059999999</v>
      </c>
      <c r="C89" s="86">
        <v>53.166668000000001</v>
      </c>
      <c r="D89" s="86">
        <v>39.833334000000001</v>
      </c>
      <c r="E89" s="86">
        <v>0</v>
      </c>
      <c r="F89" s="86">
        <v>59.833334999999998</v>
      </c>
      <c r="G89" s="86">
        <v>16</v>
      </c>
      <c r="H89" s="86">
        <v>43.833334999999998</v>
      </c>
      <c r="I89" s="86">
        <v>53.166668000000001</v>
      </c>
      <c r="J89" s="86">
        <v>16</v>
      </c>
      <c r="K89" s="86">
        <v>0</v>
      </c>
      <c r="L89" s="86">
        <v>37.166668000000001</v>
      </c>
      <c r="M89" s="86">
        <v>6.6666669999999968</v>
      </c>
      <c r="N89" s="86">
        <v>5</v>
      </c>
      <c r="O89" s="87">
        <v>0</v>
      </c>
    </row>
    <row r="90" spans="1:15">
      <c r="A90" s="79" t="s">
        <v>100</v>
      </c>
      <c r="B90" s="85">
        <v>933.15607750000004</v>
      </c>
      <c r="C90" s="86">
        <v>40.741937999999998</v>
      </c>
      <c r="D90" s="86">
        <v>128.48288700000001</v>
      </c>
      <c r="E90" s="86">
        <v>47.354511000000002</v>
      </c>
      <c r="F90" s="86">
        <v>108.28966800000001</v>
      </c>
      <c r="G90" s="86">
        <v>13.580646</v>
      </c>
      <c r="H90" s="86">
        <v>94.709022000000004</v>
      </c>
      <c r="I90" s="86">
        <v>108.28966800000001</v>
      </c>
      <c r="J90" s="86">
        <v>13.580646</v>
      </c>
      <c r="K90" s="86">
        <v>0</v>
      </c>
      <c r="L90" s="86">
        <v>94.709022000000004</v>
      </c>
      <c r="M90" s="86">
        <v>0</v>
      </c>
      <c r="N90" s="86">
        <v>0</v>
      </c>
      <c r="O90" s="87">
        <v>0</v>
      </c>
    </row>
    <row r="91" spans="1:15">
      <c r="A91" s="79" t="s">
        <v>195</v>
      </c>
      <c r="B91" s="85">
        <v>2882.6379265999999</v>
      </c>
      <c r="C91" s="86">
        <v>163.12222449999999</v>
      </c>
      <c r="D91" s="86">
        <v>243.94445100000002</v>
      </c>
      <c r="E91" s="86">
        <v>126.28889339999999</v>
      </c>
      <c r="F91" s="86">
        <v>322.32223049999999</v>
      </c>
      <c r="G91" s="86">
        <v>25.877777700000003</v>
      </c>
      <c r="H91" s="86">
        <v>296.44445279999997</v>
      </c>
      <c r="I91" s="86">
        <v>289.15556249999997</v>
      </c>
      <c r="J91" s="86">
        <v>32.5444447</v>
      </c>
      <c r="K91" s="86">
        <v>0</v>
      </c>
      <c r="L91" s="86">
        <v>256.61111779999999</v>
      </c>
      <c r="M91" s="86">
        <v>33.166668000000016</v>
      </c>
      <c r="N91" s="86">
        <v>0</v>
      </c>
      <c r="O91" s="87">
        <v>0</v>
      </c>
    </row>
    <row r="92" spans="1:15">
      <c r="A92" s="79" t="s">
        <v>196</v>
      </c>
      <c r="B92" s="85">
        <v>2966.3617893000001</v>
      </c>
      <c r="C92" s="86">
        <v>385.90057919999998</v>
      </c>
      <c r="D92" s="86">
        <v>475.21803870000002</v>
      </c>
      <c r="E92" s="86">
        <v>122.2857133</v>
      </c>
      <c r="F92" s="86">
        <v>387.91834169999998</v>
      </c>
      <c r="G92" s="86">
        <v>192.07936190000001</v>
      </c>
      <c r="H92" s="86">
        <v>195.83897979999998</v>
      </c>
      <c r="I92" s="86">
        <v>425.06119819999998</v>
      </c>
      <c r="J92" s="86">
        <v>218.50793290000001</v>
      </c>
      <c r="K92" s="86">
        <v>0</v>
      </c>
      <c r="L92" s="86">
        <v>206.55326529999999</v>
      </c>
      <c r="M92" s="86">
        <v>-37.142856499999994</v>
      </c>
      <c r="N92" s="86">
        <v>125.578948</v>
      </c>
      <c r="O92" s="87">
        <v>60</v>
      </c>
    </row>
    <row r="93" spans="1:15">
      <c r="A93" s="79" t="s">
        <v>85</v>
      </c>
      <c r="B93" s="85">
        <v>6375.7376804999985</v>
      </c>
      <c r="C93" s="86">
        <v>373.0530306</v>
      </c>
      <c r="D93" s="86">
        <v>780.06818659999988</v>
      </c>
      <c r="E93" s="86">
        <v>49.333334000000001</v>
      </c>
      <c r="F93" s="86">
        <v>767.17045659999997</v>
      </c>
      <c r="G93" s="86">
        <v>441.06439460000001</v>
      </c>
      <c r="H93" s="86">
        <v>326.10606200000001</v>
      </c>
      <c r="I93" s="86">
        <v>671.34848660000011</v>
      </c>
      <c r="J93" s="86">
        <v>430.03409200000004</v>
      </c>
      <c r="K93" s="86">
        <v>0</v>
      </c>
      <c r="L93" s="86">
        <v>241.31439460000001</v>
      </c>
      <c r="M93" s="86">
        <v>95.821969999999851</v>
      </c>
      <c r="N93" s="86">
        <v>122.636364</v>
      </c>
      <c r="O93" s="87">
        <v>3</v>
      </c>
    </row>
    <row r="94" spans="1:15">
      <c r="A94" s="79" t="s">
        <v>86</v>
      </c>
      <c r="B94" s="85">
        <v>10910.089997700001</v>
      </c>
      <c r="C94" s="86">
        <v>1164.8326722000002</v>
      </c>
      <c r="D94" s="86">
        <v>1274.4888224000001</v>
      </c>
      <c r="E94" s="86">
        <v>27.971428499999998</v>
      </c>
      <c r="F94" s="86">
        <v>1447.8612463000002</v>
      </c>
      <c r="G94" s="86">
        <v>893.78030030000002</v>
      </c>
      <c r="H94" s="86">
        <v>554.08094600000015</v>
      </c>
      <c r="I94" s="86">
        <v>1374.6314807000001</v>
      </c>
      <c r="J94" s="86">
        <v>796.36137769999993</v>
      </c>
      <c r="K94" s="86">
        <v>0</v>
      </c>
      <c r="L94" s="86">
        <v>578.27010299999995</v>
      </c>
      <c r="M94" s="86">
        <v>73.229765600000064</v>
      </c>
      <c r="N94" s="86">
        <v>630.88469500000008</v>
      </c>
      <c r="O94" s="87">
        <v>0</v>
      </c>
    </row>
    <row r="95" spans="1:15">
      <c r="A95" s="79" t="s">
        <v>197</v>
      </c>
      <c r="B95" s="85">
        <v>324.43450370000005</v>
      </c>
      <c r="C95" s="86">
        <v>56.210712999999998</v>
      </c>
      <c r="D95" s="86">
        <v>56.210712999999998</v>
      </c>
      <c r="E95" s="86">
        <v>22</v>
      </c>
      <c r="F95" s="86">
        <v>56.210712999999998</v>
      </c>
      <c r="G95" s="86">
        <v>34.210712999999998</v>
      </c>
      <c r="H95" s="86">
        <v>22</v>
      </c>
      <c r="I95" s="86">
        <v>56.210712999999998</v>
      </c>
      <c r="J95" s="86">
        <v>56.210712999999998</v>
      </c>
      <c r="K95" s="86">
        <v>0</v>
      </c>
      <c r="L95" s="86">
        <v>0</v>
      </c>
      <c r="M95" s="86">
        <v>0</v>
      </c>
      <c r="N95" s="86">
        <v>0</v>
      </c>
      <c r="O95" s="87">
        <v>0</v>
      </c>
    </row>
    <row r="96" spans="1:15">
      <c r="A96" s="79" t="s">
        <v>198</v>
      </c>
      <c r="B96" s="85">
        <v>33.333331999999999</v>
      </c>
      <c r="C96" s="86">
        <v>3.3333332000000002</v>
      </c>
      <c r="D96" s="86">
        <v>3.3333332000000002</v>
      </c>
      <c r="E96" s="86">
        <v>0</v>
      </c>
      <c r="F96" s="86">
        <v>3.3333332000000002</v>
      </c>
      <c r="G96" s="86">
        <v>3.3333332000000002</v>
      </c>
      <c r="H96" s="86">
        <v>0</v>
      </c>
      <c r="I96" s="86">
        <v>3.3333332000000002</v>
      </c>
      <c r="J96" s="86">
        <v>3.3333332000000002</v>
      </c>
      <c r="K96" s="86">
        <v>0</v>
      </c>
      <c r="L96" s="86">
        <v>0</v>
      </c>
      <c r="M96" s="86">
        <v>0</v>
      </c>
      <c r="N96" s="86">
        <v>0</v>
      </c>
      <c r="O96" s="87">
        <v>0</v>
      </c>
    </row>
    <row r="97" spans="1:15">
      <c r="A97" s="79" t="s">
        <v>101</v>
      </c>
      <c r="B97" s="85">
        <v>5125.8638860000001</v>
      </c>
      <c r="C97" s="86">
        <v>360.44023019999997</v>
      </c>
      <c r="D97" s="86">
        <v>631.56109360000005</v>
      </c>
      <c r="E97" s="86">
        <v>24.742857000000001</v>
      </c>
      <c r="F97" s="86">
        <v>527.51642319999996</v>
      </c>
      <c r="G97" s="86">
        <v>434.73229619999995</v>
      </c>
      <c r="H97" s="86">
        <v>92.784127000000012</v>
      </c>
      <c r="I97" s="86">
        <v>501.82237320000007</v>
      </c>
      <c r="J97" s="86">
        <v>409.76205750000003</v>
      </c>
      <c r="K97" s="86">
        <v>0</v>
      </c>
      <c r="L97" s="86">
        <v>92.06031569999999</v>
      </c>
      <c r="M97" s="86">
        <v>25.694049999999891</v>
      </c>
      <c r="N97" s="86">
        <v>45.4551607</v>
      </c>
      <c r="O97" s="87">
        <v>0</v>
      </c>
    </row>
    <row r="98" spans="1:15">
      <c r="A98" s="79" t="s">
        <v>87</v>
      </c>
      <c r="B98" s="85">
        <v>6578.6826297999987</v>
      </c>
      <c r="C98" s="86">
        <v>373.96534479999997</v>
      </c>
      <c r="D98" s="86">
        <v>779.68756680000001</v>
      </c>
      <c r="E98" s="86">
        <v>149.25</v>
      </c>
      <c r="F98" s="86">
        <v>914.81534280000005</v>
      </c>
      <c r="G98" s="86">
        <v>695.60701080000001</v>
      </c>
      <c r="H98" s="86">
        <v>219.20833199999998</v>
      </c>
      <c r="I98" s="86">
        <v>869.21534480000003</v>
      </c>
      <c r="J98" s="86">
        <v>659.75701279999998</v>
      </c>
      <c r="K98" s="86">
        <v>0</v>
      </c>
      <c r="L98" s="86">
        <v>209.45833199999998</v>
      </c>
      <c r="M98" s="86">
        <v>45.599998000000028</v>
      </c>
      <c r="N98" s="86">
        <v>38.5</v>
      </c>
      <c r="O98" s="87">
        <v>1</v>
      </c>
    </row>
    <row r="99" spans="1:15">
      <c r="A99" s="79" t="s">
        <v>199</v>
      </c>
      <c r="B99" s="85">
        <v>9721.3864362999993</v>
      </c>
      <c r="C99" s="86">
        <v>522.00342430000001</v>
      </c>
      <c r="D99" s="86">
        <v>503.63934489999997</v>
      </c>
      <c r="E99" s="86">
        <v>22.066665999999998</v>
      </c>
      <c r="F99" s="86">
        <v>822.24866429999997</v>
      </c>
      <c r="G99" s="86">
        <v>540.6962802999999</v>
      </c>
      <c r="H99" s="86">
        <v>281.55238399999996</v>
      </c>
      <c r="I99" s="86">
        <v>639.15937529999997</v>
      </c>
      <c r="J99" s="86">
        <v>484.49588480000011</v>
      </c>
      <c r="K99" s="86">
        <v>0</v>
      </c>
      <c r="L99" s="86">
        <v>154.66349049999999</v>
      </c>
      <c r="M99" s="86">
        <v>183.08928900000001</v>
      </c>
      <c r="N99" s="86">
        <v>37.533332000000001</v>
      </c>
      <c r="O99" s="87">
        <v>0</v>
      </c>
    </row>
    <row r="100" spans="1:15">
      <c r="A100" s="79" t="s">
        <v>88</v>
      </c>
      <c r="B100" s="85">
        <v>810.07938009999998</v>
      </c>
      <c r="C100" s="86">
        <v>6</v>
      </c>
      <c r="D100" s="86">
        <v>23.333334000000001</v>
      </c>
      <c r="E100" s="86">
        <v>0</v>
      </c>
      <c r="F100" s="86">
        <v>22.333334000000001</v>
      </c>
      <c r="G100" s="86">
        <v>6</v>
      </c>
      <c r="H100" s="86">
        <v>16.333334000000001</v>
      </c>
      <c r="I100" s="86">
        <v>22.333334000000001</v>
      </c>
      <c r="J100" s="86">
        <v>6</v>
      </c>
      <c r="K100" s="86">
        <v>0</v>
      </c>
      <c r="L100" s="86">
        <v>16.333334000000001</v>
      </c>
      <c r="M100" s="86">
        <v>0</v>
      </c>
      <c r="N100" s="86">
        <v>1</v>
      </c>
      <c r="O100" s="87">
        <v>1</v>
      </c>
    </row>
    <row r="101" spans="1:15">
      <c r="A101" s="79" t="s">
        <v>89</v>
      </c>
      <c r="B101" s="85">
        <v>665.6055566</v>
      </c>
      <c r="C101" s="86">
        <v>36.266666600000001</v>
      </c>
      <c r="D101" s="86">
        <v>26.266666600000001</v>
      </c>
      <c r="E101" s="86">
        <v>0</v>
      </c>
      <c r="F101" s="86">
        <v>36.266666600000001</v>
      </c>
      <c r="G101" s="86">
        <v>36.266666600000001</v>
      </c>
      <c r="H101" s="86">
        <v>0</v>
      </c>
      <c r="I101" s="86">
        <v>36.266666600000001</v>
      </c>
      <c r="J101" s="86">
        <v>31.6</v>
      </c>
      <c r="K101" s="86">
        <v>0</v>
      </c>
      <c r="L101" s="86">
        <v>4.6666666000000001</v>
      </c>
      <c r="M101" s="86">
        <v>0</v>
      </c>
      <c r="N101" s="86">
        <v>0</v>
      </c>
      <c r="O101" s="87">
        <v>0</v>
      </c>
    </row>
    <row r="102" spans="1:15">
      <c r="A102" s="79" t="s">
        <v>90</v>
      </c>
      <c r="B102" s="85">
        <v>3588.1899249000007</v>
      </c>
      <c r="C102" s="86">
        <v>330.33132940000002</v>
      </c>
      <c r="D102" s="86">
        <v>312.75238230000002</v>
      </c>
      <c r="E102" s="86">
        <v>0</v>
      </c>
      <c r="F102" s="86">
        <v>378.33133029999993</v>
      </c>
      <c r="G102" s="86">
        <v>218.79624030000002</v>
      </c>
      <c r="H102" s="86">
        <v>159.53509</v>
      </c>
      <c r="I102" s="86">
        <v>361.99799629999995</v>
      </c>
      <c r="J102" s="86">
        <v>193.62957370000001</v>
      </c>
      <c r="K102" s="86">
        <v>0</v>
      </c>
      <c r="L102" s="86">
        <v>168.3684226</v>
      </c>
      <c r="M102" s="86">
        <v>16.333333999999979</v>
      </c>
      <c r="N102" s="86">
        <v>16.625</v>
      </c>
      <c r="O102" s="87">
        <v>0</v>
      </c>
    </row>
    <row r="103" spans="1:15">
      <c r="A103" s="79" t="s">
        <v>200</v>
      </c>
      <c r="B103" s="85">
        <v>1457.4926872000001</v>
      </c>
      <c r="C103" s="86">
        <v>150.40935680000001</v>
      </c>
      <c r="D103" s="86">
        <v>161.63157840000002</v>
      </c>
      <c r="E103" s="86">
        <v>0</v>
      </c>
      <c r="F103" s="86">
        <v>150.40935680000001</v>
      </c>
      <c r="G103" s="86">
        <v>140.40935680000001</v>
      </c>
      <c r="H103" s="86">
        <v>10</v>
      </c>
      <c r="I103" s="86">
        <v>150.40935680000001</v>
      </c>
      <c r="J103" s="86">
        <v>133.46491209999999</v>
      </c>
      <c r="K103" s="86">
        <v>0</v>
      </c>
      <c r="L103" s="86">
        <v>16.944444699999998</v>
      </c>
      <c r="M103" s="86">
        <v>0</v>
      </c>
      <c r="N103" s="86">
        <v>1</v>
      </c>
      <c r="O103" s="87">
        <v>1</v>
      </c>
    </row>
    <row r="104" spans="1:15">
      <c r="A104" s="79" t="s">
        <v>91</v>
      </c>
      <c r="B104" s="85">
        <v>4630.6474479999997</v>
      </c>
      <c r="C104" s="86">
        <v>242.2866482</v>
      </c>
      <c r="D104" s="86">
        <v>371.25062620000006</v>
      </c>
      <c r="E104" s="86">
        <v>18.785716000000001</v>
      </c>
      <c r="F104" s="86">
        <v>440.21523120000001</v>
      </c>
      <c r="G104" s="86">
        <v>268.58428019999997</v>
      </c>
      <c r="H104" s="86">
        <v>171.63095100000001</v>
      </c>
      <c r="I104" s="86">
        <v>385.32237120000002</v>
      </c>
      <c r="J104" s="86">
        <v>219.8342782</v>
      </c>
      <c r="K104" s="86">
        <v>0</v>
      </c>
      <c r="L104" s="86">
        <v>165.48809299999999</v>
      </c>
      <c r="M104" s="86">
        <v>54.892859999999985</v>
      </c>
      <c r="N104" s="86">
        <v>51.619047999999999</v>
      </c>
      <c r="O104" s="87">
        <v>0</v>
      </c>
    </row>
    <row r="105" spans="1:15">
      <c r="A105" s="79" t="s">
        <v>92</v>
      </c>
      <c r="B105" s="85">
        <v>2678.2423743999998</v>
      </c>
      <c r="C105" s="86">
        <v>634.32113549999997</v>
      </c>
      <c r="D105" s="86">
        <v>582.29765359999999</v>
      </c>
      <c r="E105" s="86">
        <v>181.59454099999999</v>
      </c>
      <c r="F105" s="86">
        <v>717.06215450000002</v>
      </c>
      <c r="G105" s="86">
        <v>78.03080150000001</v>
      </c>
      <c r="H105" s="86">
        <v>639.03135300000008</v>
      </c>
      <c r="I105" s="86">
        <v>684.65354969999999</v>
      </c>
      <c r="J105" s="86">
        <v>86.364134700000008</v>
      </c>
      <c r="K105" s="86">
        <v>0</v>
      </c>
      <c r="L105" s="86">
        <v>598.28941500000008</v>
      </c>
      <c r="M105" s="86">
        <v>32.408604800000035</v>
      </c>
      <c r="N105" s="86">
        <v>194.86597</v>
      </c>
      <c r="O105" s="87">
        <v>0</v>
      </c>
    </row>
    <row r="106" spans="1:15">
      <c r="A106" s="79" t="s">
        <v>201</v>
      </c>
      <c r="B106" s="85">
        <v>738.77867360000016</v>
      </c>
      <c r="C106" s="86">
        <v>62.934722399999998</v>
      </c>
      <c r="D106" s="86">
        <v>84.467832400000006</v>
      </c>
      <c r="E106" s="86">
        <v>0</v>
      </c>
      <c r="F106" s="86">
        <v>90.096014400000001</v>
      </c>
      <c r="G106" s="86">
        <v>47.352632999999997</v>
      </c>
      <c r="H106" s="86">
        <v>42.743381399999997</v>
      </c>
      <c r="I106" s="86">
        <v>90.096014400000001</v>
      </c>
      <c r="J106" s="86">
        <v>47.352632999999997</v>
      </c>
      <c r="K106" s="86">
        <v>0</v>
      </c>
      <c r="L106" s="86">
        <v>42.743381399999997</v>
      </c>
      <c r="M106" s="86">
        <v>0</v>
      </c>
      <c r="N106" s="86">
        <v>0</v>
      </c>
      <c r="O106" s="87">
        <v>0</v>
      </c>
    </row>
    <row r="107" spans="1:15">
      <c r="A107" s="79" t="s">
        <v>202</v>
      </c>
      <c r="B107" s="85">
        <v>124.11589980000001</v>
      </c>
      <c r="C107" s="86">
        <v>0</v>
      </c>
      <c r="D107" s="86">
        <v>0</v>
      </c>
      <c r="E107" s="86">
        <v>0</v>
      </c>
      <c r="F107" s="86">
        <v>0</v>
      </c>
      <c r="G107" s="86">
        <v>0</v>
      </c>
      <c r="H107" s="86">
        <v>0</v>
      </c>
      <c r="I107" s="86">
        <v>0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7">
        <v>0</v>
      </c>
    </row>
    <row r="108" spans="1:15">
      <c r="A108" s="79" t="s">
        <v>203</v>
      </c>
      <c r="B108" s="85">
        <v>1319.7426316999997</v>
      </c>
      <c r="C108" s="86">
        <v>1.6666666000000001</v>
      </c>
      <c r="D108" s="86">
        <v>15.9238091</v>
      </c>
      <c r="E108" s="86">
        <v>4.4000000000000004</v>
      </c>
      <c r="F108" s="86">
        <v>6.0666666000000005</v>
      </c>
      <c r="G108" s="86">
        <v>6.0666666000000005</v>
      </c>
      <c r="H108" s="86">
        <v>0</v>
      </c>
      <c r="I108" s="86">
        <v>8.0666666000000014</v>
      </c>
      <c r="J108" s="86">
        <v>8.0666666000000014</v>
      </c>
      <c r="K108" s="86">
        <v>0</v>
      </c>
      <c r="L108" s="86">
        <v>0</v>
      </c>
      <c r="M108" s="86">
        <v>-2.0000000000000009</v>
      </c>
      <c r="N108" s="86">
        <v>6.4</v>
      </c>
      <c r="O108" s="87">
        <v>0</v>
      </c>
    </row>
    <row r="109" spans="1:15">
      <c r="A109" s="79" t="s">
        <v>204</v>
      </c>
      <c r="B109" s="85">
        <v>5979.0980055</v>
      </c>
      <c r="C109" s="86">
        <v>456.96867199999997</v>
      </c>
      <c r="D109" s="86">
        <v>570.5700546999999</v>
      </c>
      <c r="E109" s="86">
        <v>26.180951999999998</v>
      </c>
      <c r="F109" s="86">
        <v>641.054394</v>
      </c>
      <c r="G109" s="86">
        <v>332.98120799999998</v>
      </c>
      <c r="H109" s="86">
        <v>308.07318600000002</v>
      </c>
      <c r="I109" s="86">
        <v>532.00677200000007</v>
      </c>
      <c r="J109" s="86">
        <v>236.17168000000004</v>
      </c>
      <c r="K109" s="86">
        <v>0</v>
      </c>
      <c r="L109" s="86">
        <v>295.83509199999997</v>
      </c>
      <c r="M109" s="86">
        <v>109.04762199999993</v>
      </c>
      <c r="N109" s="86">
        <v>149.016458</v>
      </c>
      <c r="O109" s="87">
        <v>0</v>
      </c>
    </row>
    <row r="110" spans="1:15">
      <c r="A110" s="79" t="s">
        <v>205</v>
      </c>
      <c r="B110" s="85">
        <v>4670.4743749999998</v>
      </c>
      <c r="C110" s="86">
        <v>494.71228490000004</v>
      </c>
      <c r="D110" s="86">
        <v>619.4095059</v>
      </c>
      <c r="E110" s="86">
        <v>107.72499999999999</v>
      </c>
      <c r="F110" s="86">
        <v>637.80950590000009</v>
      </c>
      <c r="G110" s="86">
        <v>546.87021990000005</v>
      </c>
      <c r="H110" s="86">
        <v>90.93928600000001</v>
      </c>
      <c r="I110" s="86">
        <v>634.78450590000011</v>
      </c>
      <c r="J110" s="86">
        <v>516.17855320000012</v>
      </c>
      <c r="K110" s="86">
        <v>0</v>
      </c>
      <c r="L110" s="86">
        <v>118.6059527</v>
      </c>
      <c r="M110" s="86">
        <v>3.0249999999999773</v>
      </c>
      <c r="N110" s="86">
        <v>58.865078500000003</v>
      </c>
      <c r="O110" s="87">
        <v>4.8571429999999998</v>
      </c>
    </row>
    <row r="111" spans="1:15">
      <c r="A111" s="79" t="s">
        <v>206</v>
      </c>
      <c r="B111" s="85">
        <v>434.28387039999996</v>
      </c>
      <c r="C111" s="86">
        <v>38.222221599999997</v>
      </c>
      <c r="D111" s="86">
        <v>51.802867599999999</v>
      </c>
      <c r="E111" s="86">
        <v>18.358423699999999</v>
      </c>
      <c r="F111" s="86">
        <v>51.802867599999999</v>
      </c>
      <c r="G111" s="86">
        <v>14.333333099999999</v>
      </c>
      <c r="H111" s="86">
        <v>37.469534499999995</v>
      </c>
      <c r="I111" s="86">
        <v>51.802867599999999</v>
      </c>
      <c r="J111" s="86">
        <v>14.333333099999999</v>
      </c>
      <c r="K111" s="86">
        <v>0</v>
      </c>
      <c r="L111" s="86">
        <v>37.469534499999995</v>
      </c>
      <c r="M111" s="86">
        <v>0</v>
      </c>
      <c r="N111" s="86">
        <v>0</v>
      </c>
      <c r="O111" s="87">
        <v>0</v>
      </c>
    </row>
    <row r="112" spans="1:15">
      <c r="A112" s="79" t="s">
        <v>207</v>
      </c>
      <c r="B112" s="85">
        <v>2117.3154586999999</v>
      </c>
      <c r="C112" s="86">
        <v>170.32447780000001</v>
      </c>
      <c r="D112" s="86">
        <v>235.19083880000002</v>
      </c>
      <c r="E112" s="86">
        <v>29.237788999999999</v>
      </c>
      <c r="F112" s="86">
        <v>207.26733580000001</v>
      </c>
      <c r="G112" s="86">
        <v>96.041270400000002</v>
      </c>
      <c r="H112" s="86">
        <v>111.22606540000001</v>
      </c>
      <c r="I112" s="86">
        <v>207.26733580000001</v>
      </c>
      <c r="J112" s="86">
        <v>96.041270400000002</v>
      </c>
      <c r="K112" s="86">
        <v>0</v>
      </c>
      <c r="L112" s="86">
        <v>111.22606540000001</v>
      </c>
      <c r="M112" s="86">
        <v>0</v>
      </c>
      <c r="N112" s="86">
        <v>17.028572</v>
      </c>
      <c r="O112" s="87">
        <v>0</v>
      </c>
    </row>
    <row r="113" spans="1:15">
      <c r="A113" s="79" t="s">
        <v>208</v>
      </c>
      <c r="B113" s="85">
        <v>283</v>
      </c>
      <c r="C113" s="86">
        <v>8</v>
      </c>
      <c r="D113" s="86">
        <v>32.25</v>
      </c>
      <c r="E113" s="86">
        <v>0</v>
      </c>
      <c r="F113" s="86">
        <v>8</v>
      </c>
      <c r="G113" s="86">
        <v>8</v>
      </c>
      <c r="H113" s="86">
        <v>0</v>
      </c>
      <c r="I113" s="86">
        <v>8</v>
      </c>
      <c r="J113" s="86">
        <v>8</v>
      </c>
      <c r="K113" s="86">
        <v>0</v>
      </c>
      <c r="L113" s="86">
        <v>0</v>
      </c>
      <c r="M113" s="86">
        <v>0</v>
      </c>
      <c r="N113" s="86">
        <v>0</v>
      </c>
      <c r="O113" s="87">
        <v>0</v>
      </c>
    </row>
    <row r="114" spans="1:15">
      <c r="A114" s="79" t="s">
        <v>209</v>
      </c>
      <c r="B114" s="85">
        <v>7349.4210194999987</v>
      </c>
      <c r="C114" s="86">
        <v>888.44862390000003</v>
      </c>
      <c r="D114" s="86">
        <v>1136.8883071999999</v>
      </c>
      <c r="E114" s="86">
        <v>129.99285800000001</v>
      </c>
      <c r="F114" s="86">
        <v>1058.7133082</v>
      </c>
      <c r="G114" s="86">
        <v>937.63830719999987</v>
      </c>
      <c r="H114" s="86">
        <v>121.075001</v>
      </c>
      <c r="I114" s="86">
        <v>1050.6200515</v>
      </c>
      <c r="J114" s="86">
        <v>751.06132000000002</v>
      </c>
      <c r="K114" s="86">
        <v>0</v>
      </c>
      <c r="L114" s="86">
        <v>299.55873150000002</v>
      </c>
      <c r="M114" s="86">
        <v>8.0932566999999835</v>
      </c>
      <c r="N114" s="86">
        <v>169.62777829999999</v>
      </c>
      <c r="O114" s="87">
        <v>0</v>
      </c>
    </row>
    <row r="115" spans="1:15">
      <c r="A115" s="79" t="s">
        <v>93</v>
      </c>
      <c r="B115" s="85">
        <v>893.06192279999993</v>
      </c>
      <c r="C115" s="86">
        <v>71.142858000000004</v>
      </c>
      <c r="D115" s="86">
        <v>65.952382499999999</v>
      </c>
      <c r="E115" s="86">
        <v>12.3333333</v>
      </c>
      <c r="F115" s="86">
        <v>52.542858000000003</v>
      </c>
      <c r="G115" s="86">
        <v>28.4</v>
      </c>
      <c r="H115" s="86">
        <v>24.142858</v>
      </c>
      <c r="I115" s="86">
        <v>75.54285800000001</v>
      </c>
      <c r="J115" s="86">
        <v>40.4</v>
      </c>
      <c r="K115" s="86">
        <v>0</v>
      </c>
      <c r="L115" s="86">
        <v>35.142858000000004</v>
      </c>
      <c r="M115" s="86">
        <v>-23.000000000000007</v>
      </c>
      <c r="N115" s="86">
        <v>0</v>
      </c>
      <c r="O115" s="87">
        <v>0</v>
      </c>
    </row>
    <row r="116" spans="1:15">
      <c r="A116" s="79" t="s">
        <v>210</v>
      </c>
      <c r="B116" s="85">
        <v>2262.5238134000001</v>
      </c>
      <c r="C116" s="86">
        <v>472.18572299999994</v>
      </c>
      <c r="D116" s="86">
        <v>732.61429299999998</v>
      </c>
      <c r="E116" s="86">
        <v>0</v>
      </c>
      <c r="F116" s="86">
        <v>472.18572299999994</v>
      </c>
      <c r="G116" s="86">
        <v>150.4</v>
      </c>
      <c r="H116" s="86">
        <v>321.78572299999996</v>
      </c>
      <c r="I116" s="86">
        <v>472.18572299999994</v>
      </c>
      <c r="J116" s="86">
        <v>109.42857100000001</v>
      </c>
      <c r="K116" s="86">
        <v>0</v>
      </c>
      <c r="L116" s="86">
        <v>362.75715200000002</v>
      </c>
      <c r="M116" s="86">
        <v>0</v>
      </c>
      <c r="N116" s="86">
        <v>446.28572299999996</v>
      </c>
      <c r="O116" s="87">
        <v>0</v>
      </c>
    </row>
    <row r="117" spans="1:15">
      <c r="A117" s="79" t="s">
        <v>94</v>
      </c>
      <c r="B117" s="85">
        <v>4970.0357960000001</v>
      </c>
      <c r="C117" s="86">
        <v>1131.7678889999997</v>
      </c>
      <c r="D117" s="86">
        <v>1186.0833639999998</v>
      </c>
      <c r="E117" s="86">
        <v>2.5</v>
      </c>
      <c r="F117" s="86">
        <v>1170.5119359999999</v>
      </c>
      <c r="G117" s="86">
        <v>122.71428600000002</v>
      </c>
      <c r="H117" s="86">
        <v>1047.79765</v>
      </c>
      <c r="I117" s="86">
        <v>1199.1547919999998</v>
      </c>
      <c r="J117" s="86">
        <v>108.14285600000001</v>
      </c>
      <c r="K117" s="86">
        <v>0</v>
      </c>
      <c r="L117" s="86">
        <v>1091.0119359999999</v>
      </c>
      <c r="M117" s="86">
        <v>-28.642855999999938</v>
      </c>
      <c r="N117" s="86">
        <v>995.57145500000001</v>
      </c>
      <c r="O117" s="87">
        <v>0</v>
      </c>
    </row>
    <row r="118" spans="1:15">
      <c r="A118" s="79" t="s">
        <v>95</v>
      </c>
      <c r="B118" s="85">
        <v>68.000001999999995</v>
      </c>
      <c r="C118" s="86">
        <v>4.8571429999999998</v>
      </c>
      <c r="D118" s="86">
        <v>4.8571429999999998</v>
      </c>
      <c r="E118" s="86">
        <v>0</v>
      </c>
      <c r="F118" s="86">
        <v>4.8571429999999998</v>
      </c>
      <c r="G118" s="86">
        <v>4.8571429999999998</v>
      </c>
      <c r="H118" s="86">
        <v>0</v>
      </c>
      <c r="I118" s="86">
        <v>4.8571429999999998</v>
      </c>
      <c r="J118" s="86">
        <v>4.8571429999999998</v>
      </c>
      <c r="K118" s="86">
        <v>0</v>
      </c>
      <c r="L118" s="86">
        <v>0</v>
      </c>
      <c r="M118" s="86">
        <v>0</v>
      </c>
      <c r="N118" s="86">
        <v>0</v>
      </c>
      <c r="O118" s="87">
        <v>0</v>
      </c>
    </row>
    <row r="119" spans="1:15">
      <c r="A119" s="79" t="s">
        <v>211</v>
      </c>
      <c r="B119" s="85">
        <v>2398.1500120000005</v>
      </c>
      <c r="C119" s="86">
        <v>127.00000199999999</v>
      </c>
      <c r="D119" s="86">
        <v>273.66667200000001</v>
      </c>
      <c r="E119" s="86">
        <v>25</v>
      </c>
      <c r="F119" s="86">
        <v>152.00000199999999</v>
      </c>
      <c r="G119" s="86">
        <v>110.666668</v>
      </c>
      <c r="H119" s="86">
        <v>41.333334000000001</v>
      </c>
      <c r="I119" s="86">
        <v>152.00000199999999</v>
      </c>
      <c r="J119" s="86">
        <v>103.666668</v>
      </c>
      <c r="K119" s="86">
        <v>0</v>
      </c>
      <c r="L119" s="86">
        <v>48.333334000000001</v>
      </c>
      <c r="M119" s="86">
        <v>0</v>
      </c>
      <c r="N119" s="86">
        <v>34.666668000000001</v>
      </c>
      <c r="O119" s="87">
        <v>0</v>
      </c>
    </row>
    <row r="120" spans="1:15">
      <c r="A120" s="79" t="s">
        <v>212</v>
      </c>
      <c r="B120" s="85">
        <v>2384.0417859000004</v>
      </c>
      <c r="C120" s="86">
        <v>197.26332100000002</v>
      </c>
      <c r="D120" s="86">
        <v>244.785901</v>
      </c>
      <c r="E120" s="86">
        <v>0</v>
      </c>
      <c r="F120" s="86">
        <v>248.26332100000002</v>
      </c>
      <c r="G120" s="86">
        <v>241.424611</v>
      </c>
      <c r="H120" s="86">
        <v>6.8387099999999998</v>
      </c>
      <c r="I120" s="86">
        <v>248.26332100000002</v>
      </c>
      <c r="J120" s="86">
        <v>241.424611</v>
      </c>
      <c r="K120" s="86">
        <v>0</v>
      </c>
      <c r="L120" s="86">
        <v>6.8387099999999998</v>
      </c>
      <c r="M120" s="86">
        <v>0</v>
      </c>
      <c r="N120" s="86">
        <v>0</v>
      </c>
      <c r="O120" s="87">
        <v>0</v>
      </c>
    </row>
    <row r="121" spans="1:15">
      <c r="A121" s="79" t="s">
        <v>96</v>
      </c>
      <c r="B121" s="85">
        <v>2397.1628491000006</v>
      </c>
      <c r="C121" s="86">
        <v>164.48152439999998</v>
      </c>
      <c r="D121" s="86">
        <v>507.91111889999996</v>
      </c>
      <c r="E121" s="86">
        <v>57.352942499999997</v>
      </c>
      <c r="F121" s="86">
        <v>462.95425539999991</v>
      </c>
      <c r="G121" s="86">
        <v>424.71896039999996</v>
      </c>
      <c r="H121" s="86">
        <v>38.235295000000001</v>
      </c>
      <c r="I121" s="86">
        <v>446.62092139999993</v>
      </c>
      <c r="J121" s="86">
        <v>362.67653640000003</v>
      </c>
      <c r="K121" s="86">
        <v>0</v>
      </c>
      <c r="L121" s="86">
        <v>83.944384999999997</v>
      </c>
      <c r="M121" s="86">
        <v>16.333333999999979</v>
      </c>
      <c r="N121" s="86">
        <v>49.000002000000002</v>
      </c>
      <c r="O121" s="87">
        <v>0</v>
      </c>
    </row>
    <row r="122" spans="1:15">
      <c r="A122" s="79" t="s">
        <v>97</v>
      </c>
      <c r="B122" s="85">
        <v>11020.947245099995</v>
      </c>
      <c r="C122" s="86">
        <v>759.82200040000009</v>
      </c>
      <c r="D122" s="86">
        <v>1491.7802203999997</v>
      </c>
      <c r="E122" s="86">
        <v>99.315790000000007</v>
      </c>
      <c r="F122" s="86">
        <v>1654.0080973999993</v>
      </c>
      <c r="G122" s="86">
        <v>1440.4529483999997</v>
      </c>
      <c r="H122" s="86">
        <v>213.555149</v>
      </c>
      <c r="I122" s="86">
        <v>1412.0870773999995</v>
      </c>
      <c r="J122" s="86">
        <v>1270.6711284</v>
      </c>
      <c r="K122" s="86">
        <v>0</v>
      </c>
      <c r="L122" s="86">
        <v>141.41594900000001</v>
      </c>
      <c r="M122" s="86">
        <v>241.92101999999977</v>
      </c>
      <c r="N122" s="86">
        <v>162.03011300000003</v>
      </c>
      <c r="O122" s="87">
        <v>0</v>
      </c>
    </row>
    <row r="123" spans="1:15">
      <c r="A123" s="79" t="s">
        <v>213</v>
      </c>
      <c r="B123" s="85">
        <v>505.53984150000002</v>
      </c>
      <c r="C123" s="86">
        <v>21.678572000000003</v>
      </c>
      <c r="D123" s="86">
        <v>77.107144000000005</v>
      </c>
      <c r="E123" s="86">
        <v>40.5</v>
      </c>
      <c r="F123" s="86">
        <v>77.107144000000005</v>
      </c>
      <c r="G123" s="86">
        <v>62.178572000000003</v>
      </c>
      <c r="H123" s="86">
        <v>14.928572000000001</v>
      </c>
      <c r="I123" s="86">
        <v>77.107144000000005</v>
      </c>
      <c r="J123" s="86">
        <v>35.178572000000003</v>
      </c>
      <c r="K123" s="86">
        <v>0</v>
      </c>
      <c r="L123" s="86">
        <v>41.928572000000003</v>
      </c>
      <c r="M123" s="86">
        <v>0</v>
      </c>
      <c r="N123" s="86">
        <v>22.5</v>
      </c>
      <c r="O123" s="87">
        <v>0</v>
      </c>
    </row>
    <row r="124" spans="1:15">
      <c r="A124" s="79" t="s">
        <v>214</v>
      </c>
      <c r="B124" s="85">
        <v>1113.5833342000001</v>
      </c>
      <c r="C124" s="86">
        <v>118.9333335</v>
      </c>
      <c r="D124" s="86">
        <v>96.033333499999983</v>
      </c>
      <c r="E124" s="86">
        <v>0</v>
      </c>
      <c r="F124" s="86">
        <v>124.4333335</v>
      </c>
      <c r="G124" s="86">
        <v>85.233333500000001</v>
      </c>
      <c r="H124" s="86">
        <v>39.200000000000003</v>
      </c>
      <c r="I124" s="86">
        <v>118.9333335</v>
      </c>
      <c r="J124" s="86">
        <v>65.566666799999993</v>
      </c>
      <c r="K124" s="86">
        <v>0</v>
      </c>
      <c r="L124" s="86">
        <v>53.366666700000003</v>
      </c>
      <c r="M124" s="86">
        <v>5.5</v>
      </c>
      <c r="N124" s="86">
        <v>0</v>
      </c>
      <c r="O124" s="87">
        <v>0</v>
      </c>
    </row>
    <row r="125" spans="1:15">
      <c r="A125" s="79" t="s">
        <v>215</v>
      </c>
      <c r="B125" s="85">
        <v>429.75000719999997</v>
      </c>
      <c r="C125" s="86">
        <v>26.392857599999999</v>
      </c>
      <c r="D125" s="86">
        <v>70.821429600000002</v>
      </c>
      <c r="E125" s="86">
        <v>6</v>
      </c>
      <c r="F125" s="86">
        <v>50.964286399999999</v>
      </c>
      <c r="G125" s="86">
        <v>34.107143199999996</v>
      </c>
      <c r="H125" s="86">
        <v>16.857143199999999</v>
      </c>
      <c r="I125" s="86">
        <v>63.535715199999999</v>
      </c>
      <c r="J125" s="86">
        <v>37.642857599999999</v>
      </c>
      <c r="K125" s="86">
        <v>0</v>
      </c>
      <c r="L125" s="86">
        <v>25.892857599999999</v>
      </c>
      <c r="M125" s="86">
        <v>-12.5714288</v>
      </c>
      <c r="N125" s="86">
        <v>0</v>
      </c>
      <c r="O125" s="87">
        <v>0</v>
      </c>
    </row>
    <row r="126" spans="1:15">
      <c r="A126" s="92" t="s">
        <v>482</v>
      </c>
      <c r="B126" s="85">
        <v>241.49999600000001</v>
      </c>
      <c r="C126" s="86">
        <v>32.5</v>
      </c>
      <c r="D126" s="86">
        <v>40.571427999999997</v>
      </c>
      <c r="E126" s="86">
        <v>15.571427999999999</v>
      </c>
      <c r="F126" s="86">
        <v>37.5</v>
      </c>
      <c r="G126" s="86">
        <v>25</v>
      </c>
      <c r="H126" s="86">
        <v>12.5</v>
      </c>
      <c r="I126" s="86">
        <v>48.071427999999997</v>
      </c>
      <c r="J126" s="86">
        <v>35.571427999999997</v>
      </c>
      <c r="K126" s="86">
        <v>0</v>
      </c>
      <c r="L126" s="86">
        <v>12.5</v>
      </c>
      <c r="M126" s="86">
        <v>-10.571427999999997</v>
      </c>
      <c r="N126" s="86">
        <v>0</v>
      </c>
      <c r="O126" s="87">
        <v>0</v>
      </c>
    </row>
    <row r="127" spans="1:15">
      <c r="A127" s="79" t="s">
        <v>216</v>
      </c>
      <c r="B127" s="85">
        <v>3201.5577103000019</v>
      </c>
      <c r="C127" s="86">
        <v>388.56733959999997</v>
      </c>
      <c r="D127" s="86">
        <v>567.70536430000004</v>
      </c>
      <c r="E127" s="86">
        <v>63.048529500000001</v>
      </c>
      <c r="F127" s="86">
        <v>533.56369729999994</v>
      </c>
      <c r="G127" s="86">
        <v>505.23036429999991</v>
      </c>
      <c r="H127" s="86">
        <v>28.333333</v>
      </c>
      <c r="I127" s="86">
        <v>495.10334359999996</v>
      </c>
      <c r="J127" s="86">
        <v>464.27001059999998</v>
      </c>
      <c r="K127" s="86">
        <v>0</v>
      </c>
      <c r="L127" s="86">
        <v>30.833333</v>
      </c>
      <c r="M127" s="86">
        <v>38.460353699999985</v>
      </c>
      <c r="N127" s="86">
        <v>11.801587699999999</v>
      </c>
      <c r="O127" s="87">
        <v>0</v>
      </c>
    </row>
    <row r="128" spans="1:15">
      <c r="A128" s="79" t="s">
        <v>98</v>
      </c>
      <c r="B128" s="85">
        <v>8387.5468073000029</v>
      </c>
      <c r="C128" s="86">
        <v>1349.9291191</v>
      </c>
      <c r="D128" s="86">
        <v>1599.0985100000003</v>
      </c>
      <c r="E128" s="86">
        <v>490.9</v>
      </c>
      <c r="F128" s="86">
        <v>1501.4738551</v>
      </c>
      <c r="G128" s="86">
        <v>1292.8488540999999</v>
      </c>
      <c r="H128" s="86">
        <v>208.625001</v>
      </c>
      <c r="I128" s="86">
        <v>1500.7238551</v>
      </c>
      <c r="J128" s="86">
        <v>1256.9321872999999</v>
      </c>
      <c r="K128" s="86">
        <v>0</v>
      </c>
      <c r="L128" s="86">
        <v>243.7916678</v>
      </c>
      <c r="M128" s="86">
        <v>0.75</v>
      </c>
      <c r="N128" s="86">
        <v>277.87924570000001</v>
      </c>
      <c r="O128" s="87">
        <v>7.5</v>
      </c>
    </row>
    <row r="129" spans="1:15">
      <c r="A129" s="81" t="s">
        <v>99</v>
      </c>
      <c r="B129" s="88">
        <v>22</v>
      </c>
      <c r="C129" s="89">
        <v>0</v>
      </c>
      <c r="D129" s="89">
        <v>0</v>
      </c>
      <c r="E129" s="89">
        <v>0</v>
      </c>
      <c r="F129" s="89">
        <v>0</v>
      </c>
      <c r="G129" s="89">
        <v>0</v>
      </c>
      <c r="H129" s="89">
        <v>0</v>
      </c>
      <c r="I129" s="89">
        <v>0</v>
      </c>
      <c r="J129" s="89">
        <v>0</v>
      </c>
      <c r="K129" s="89">
        <v>0</v>
      </c>
      <c r="L129" s="89">
        <v>0</v>
      </c>
      <c r="M129" s="89">
        <v>0</v>
      </c>
      <c r="N129" s="89">
        <v>0</v>
      </c>
      <c r="O129" s="90">
        <v>0</v>
      </c>
    </row>
    <row r="130" spans="1:15" ht="17.25" thickBot="1">
      <c r="A130" s="31" t="s">
        <v>17</v>
      </c>
      <c r="B130" s="91">
        <f t="shared" ref="B130:O130" si="0">SUM(B6:B129)</f>
        <v>634366.12527489988</v>
      </c>
      <c r="C130" s="91">
        <f t="shared" si="0"/>
        <v>73541.426704900005</v>
      </c>
      <c r="D130" s="91">
        <f t="shared" si="0"/>
        <v>82998.516654199993</v>
      </c>
      <c r="E130" s="91">
        <f t="shared" si="0"/>
        <v>19062.7716138</v>
      </c>
      <c r="F130" s="91">
        <f t="shared" si="0"/>
        <v>94998.067772299997</v>
      </c>
      <c r="G130" s="91">
        <f t="shared" si="0"/>
        <v>55787.29644000002</v>
      </c>
      <c r="H130" s="91">
        <f t="shared" si="0"/>
        <v>39210.771332300021</v>
      </c>
      <c r="I130" s="91">
        <f t="shared" si="0"/>
        <v>93310.529615899984</v>
      </c>
      <c r="J130" s="91">
        <f t="shared" si="0"/>
        <v>54834.795871600007</v>
      </c>
      <c r="K130" s="91">
        <f t="shared" si="0"/>
        <v>958.98464699999988</v>
      </c>
      <c r="L130" s="91">
        <f t="shared" si="0"/>
        <v>38475.733744300014</v>
      </c>
      <c r="M130" s="91">
        <f t="shared" si="0"/>
        <v>1687.5381564000058</v>
      </c>
      <c r="N130" s="91">
        <f t="shared" si="0"/>
        <v>15424.611834100002</v>
      </c>
      <c r="O130" s="91">
        <f t="shared" si="0"/>
        <v>5603.3600940000006</v>
      </c>
    </row>
  </sheetData>
  <mergeCells count="8">
    <mergeCell ref="A1:O1"/>
    <mergeCell ref="A3:A5"/>
    <mergeCell ref="B3:B5"/>
    <mergeCell ref="D3:D5"/>
    <mergeCell ref="F3:F5"/>
    <mergeCell ref="I3:I5"/>
    <mergeCell ref="M3:M5"/>
    <mergeCell ref="N3:O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F5BD4-65CB-49B9-B154-FB2FDA867A60}">
  <dimension ref="A1:O11"/>
  <sheetViews>
    <sheetView workbookViewId="0">
      <pane ySplit="5" topLeftCell="A6" activePane="bottomLeft" state="frozen"/>
      <selection pane="bottomLeft" sqref="A1:O1"/>
    </sheetView>
  </sheetViews>
  <sheetFormatPr defaultRowHeight="16.5"/>
  <cols>
    <col min="1" max="1" width="48.25" customWidth="1"/>
  </cols>
  <sheetData>
    <row r="1" spans="1:15" ht="26.25">
      <c r="A1" s="189" t="s">
        <v>485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5" ht="17.25" thickBo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0" t="s">
        <v>0</v>
      </c>
    </row>
    <row r="3" spans="1:15">
      <c r="A3" s="202" t="s">
        <v>1</v>
      </c>
      <c r="B3" s="205" t="s">
        <v>32</v>
      </c>
      <c r="C3" s="29"/>
      <c r="D3" s="205" t="s">
        <v>33</v>
      </c>
      <c r="E3" s="29"/>
      <c r="F3" s="205" t="s">
        <v>34</v>
      </c>
      <c r="G3" s="39"/>
      <c r="H3" s="38"/>
      <c r="I3" s="205" t="s">
        <v>35</v>
      </c>
      <c r="J3" s="39"/>
      <c r="K3" s="39"/>
      <c r="L3" s="38"/>
      <c r="M3" s="208" t="s">
        <v>36</v>
      </c>
      <c r="N3" s="208" t="s">
        <v>107</v>
      </c>
      <c r="O3" s="205"/>
    </row>
    <row r="4" spans="1:15">
      <c r="A4" s="203"/>
      <c r="B4" s="206"/>
      <c r="C4" s="13" t="s">
        <v>37</v>
      </c>
      <c r="D4" s="206"/>
      <c r="E4" s="13" t="s">
        <v>37</v>
      </c>
      <c r="F4" s="206"/>
      <c r="G4" s="13" t="s">
        <v>231</v>
      </c>
      <c r="H4" s="13" t="s">
        <v>232</v>
      </c>
      <c r="I4" s="206"/>
      <c r="J4" s="40" t="s">
        <v>231</v>
      </c>
      <c r="K4" s="41"/>
      <c r="L4" s="13" t="s">
        <v>232</v>
      </c>
      <c r="M4" s="206"/>
      <c r="N4" s="206"/>
      <c r="O4" s="209"/>
    </row>
    <row r="5" spans="1:15" ht="17.25" thickBot="1">
      <c r="A5" s="204"/>
      <c r="B5" s="207"/>
      <c r="C5" s="14" t="s">
        <v>44</v>
      </c>
      <c r="D5" s="207"/>
      <c r="E5" s="14" t="s">
        <v>45</v>
      </c>
      <c r="F5" s="207"/>
      <c r="G5" s="14"/>
      <c r="H5" s="14"/>
      <c r="I5" s="207"/>
      <c r="J5" s="14"/>
      <c r="K5" s="15" t="s">
        <v>233</v>
      </c>
      <c r="L5" s="14"/>
      <c r="M5" s="207"/>
      <c r="N5" s="15" t="s">
        <v>235</v>
      </c>
      <c r="O5" s="16" t="s">
        <v>478</v>
      </c>
    </row>
    <row r="6" spans="1:15" ht="17.25" thickTop="1">
      <c r="A6" s="30" t="s">
        <v>236</v>
      </c>
      <c r="B6" s="93">
        <v>126251.86716119936</v>
      </c>
      <c r="C6" s="93">
        <v>17122.311658999952</v>
      </c>
      <c r="D6" s="93">
        <v>18952.319932699957</v>
      </c>
      <c r="E6" s="93">
        <v>1885.4153240000001</v>
      </c>
      <c r="F6" s="93">
        <v>18717.964097299944</v>
      </c>
      <c r="G6" s="93">
        <v>13927.741554999966</v>
      </c>
      <c r="H6" s="93">
        <v>4790.2225423000009</v>
      </c>
      <c r="I6" s="93">
        <v>19478.156738999944</v>
      </c>
      <c r="J6" s="93">
        <v>14646.205815699965</v>
      </c>
      <c r="K6" s="93">
        <v>43.057113999999999</v>
      </c>
      <c r="L6" s="93">
        <v>4831.9509233000008</v>
      </c>
      <c r="M6" s="93">
        <f>F6-I6</f>
        <v>-760.19264169999951</v>
      </c>
      <c r="N6" s="93">
        <v>2074.0153620000001</v>
      </c>
      <c r="O6" s="94">
        <v>421.31759399999993</v>
      </c>
    </row>
    <row r="7" spans="1:15">
      <c r="A7" s="30" t="s">
        <v>237</v>
      </c>
      <c r="B7" s="95">
        <v>174806.12052130041</v>
      </c>
      <c r="C7" s="95">
        <v>23727.054530099966</v>
      </c>
      <c r="D7" s="95">
        <v>23347.625278099949</v>
      </c>
      <c r="E7" s="95">
        <v>6606.6891629000002</v>
      </c>
      <c r="F7" s="95">
        <v>31942.033640699938</v>
      </c>
      <c r="G7" s="95">
        <v>17295.764415899968</v>
      </c>
      <c r="H7" s="95">
        <v>14646.2692248</v>
      </c>
      <c r="I7" s="95">
        <v>30776.178506199925</v>
      </c>
      <c r="J7" s="95">
        <v>17311.170702699983</v>
      </c>
      <c r="K7" s="95">
        <v>685.97020899999995</v>
      </c>
      <c r="L7" s="95">
        <v>13465.007803500001</v>
      </c>
      <c r="M7" s="95">
        <f>F7-I7</f>
        <v>1165.8551345000124</v>
      </c>
      <c r="N7" s="95">
        <v>4180.8811024000015</v>
      </c>
      <c r="O7" s="96">
        <v>303.48985669999996</v>
      </c>
    </row>
    <row r="8" spans="1:15">
      <c r="A8" s="30" t="s">
        <v>238</v>
      </c>
      <c r="B8" s="95">
        <v>157317.2777775006</v>
      </c>
      <c r="C8" s="95">
        <v>18276.184431800019</v>
      </c>
      <c r="D8" s="95">
        <v>21290.730717600014</v>
      </c>
      <c r="E8" s="95">
        <v>6681.5767787999976</v>
      </c>
      <c r="F8" s="95">
        <v>26205.028173800027</v>
      </c>
      <c r="G8" s="95">
        <v>12021.019263300002</v>
      </c>
      <c r="H8" s="95">
        <v>14184.008910500008</v>
      </c>
      <c r="I8" s="95">
        <v>25168.98257980002</v>
      </c>
      <c r="J8" s="95">
        <v>10887.997428300007</v>
      </c>
      <c r="K8" s="95">
        <v>79.100187999999989</v>
      </c>
      <c r="L8" s="95">
        <v>14280.985151499997</v>
      </c>
      <c r="M8" s="95">
        <f>F8-I8</f>
        <v>1036.0455940000065</v>
      </c>
      <c r="N8" s="95">
        <v>2728.2791183000004</v>
      </c>
      <c r="O8" s="96">
        <v>283.91710640000002</v>
      </c>
    </row>
    <row r="9" spans="1:15">
      <c r="A9" s="30" t="s">
        <v>239</v>
      </c>
      <c r="B9" s="95">
        <v>92581.286019699692</v>
      </c>
      <c r="C9" s="95">
        <v>10328.633643299998</v>
      </c>
      <c r="D9" s="95">
        <v>13513.606933100002</v>
      </c>
      <c r="E9" s="95">
        <v>3011.2505200000001</v>
      </c>
      <c r="F9" s="95">
        <v>12905.593785100005</v>
      </c>
      <c r="G9" s="95">
        <v>8794.4768236000036</v>
      </c>
      <c r="H9" s="95">
        <v>4111.1169615000017</v>
      </c>
      <c r="I9" s="95">
        <v>12623.597050500002</v>
      </c>
      <c r="J9" s="95">
        <v>8446.950052900007</v>
      </c>
      <c r="K9" s="95">
        <v>0</v>
      </c>
      <c r="L9" s="95">
        <v>4176.6469976000017</v>
      </c>
      <c r="M9" s="95">
        <f>F9-I9</f>
        <v>281.99673460000304</v>
      </c>
      <c r="N9" s="95">
        <v>5177.8215553999999</v>
      </c>
      <c r="O9" s="96">
        <v>4041.1723489999999</v>
      </c>
    </row>
    <row r="10" spans="1:15" ht="17.25" thickBot="1">
      <c r="A10" s="30" t="s">
        <v>240</v>
      </c>
      <c r="B10" s="97">
        <v>83409.573795199918</v>
      </c>
      <c r="C10" s="97">
        <v>4087.2424407000003</v>
      </c>
      <c r="D10" s="97">
        <v>5894.2337927000026</v>
      </c>
      <c r="E10" s="97">
        <v>877.83982809999998</v>
      </c>
      <c r="F10" s="97">
        <v>5227.4480753999997</v>
      </c>
      <c r="G10" s="97">
        <v>3748.2943821999993</v>
      </c>
      <c r="H10" s="97">
        <v>1479.1536931999992</v>
      </c>
      <c r="I10" s="97">
        <v>5263.6147403999994</v>
      </c>
      <c r="J10" s="97">
        <v>3542.4718719999996</v>
      </c>
      <c r="K10" s="97">
        <v>150.857136</v>
      </c>
      <c r="L10" s="97">
        <v>1721.1428683999991</v>
      </c>
      <c r="M10" s="97">
        <f>F10-I10</f>
        <v>-36.166664999999739</v>
      </c>
      <c r="N10" s="97">
        <v>1263.6146959999999</v>
      </c>
      <c r="O10" s="98">
        <v>553.46318789999987</v>
      </c>
    </row>
    <row r="11" spans="1:15" ht="18" thickTop="1" thickBot="1">
      <c r="A11" s="31" t="s">
        <v>17</v>
      </c>
      <c r="B11" s="18">
        <f t="shared" ref="B11:O11" si="0">SUM(B6:B10)</f>
        <v>634366.12527489988</v>
      </c>
      <c r="C11" s="18">
        <f t="shared" si="0"/>
        <v>73541.426704899946</v>
      </c>
      <c r="D11" s="18">
        <f t="shared" si="0"/>
        <v>82998.516654199935</v>
      </c>
      <c r="E11" s="18">
        <f t="shared" si="0"/>
        <v>19062.7716138</v>
      </c>
      <c r="F11" s="18">
        <f t="shared" si="0"/>
        <v>94998.06777229991</v>
      </c>
      <c r="G11" s="18">
        <f t="shared" si="0"/>
        <v>55787.29643999994</v>
      </c>
      <c r="H11" s="18">
        <f t="shared" si="0"/>
        <v>39210.771332300013</v>
      </c>
      <c r="I11" s="18">
        <f t="shared" si="0"/>
        <v>93310.529615899883</v>
      </c>
      <c r="J11" s="18">
        <f t="shared" si="0"/>
        <v>54834.795871599963</v>
      </c>
      <c r="K11" s="18">
        <f t="shared" si="0"/>
        <v>958.98464699999988</v>
      </c>
      <c r="L11" s="18">
        <f t="shared" si="0"/>
        <v>38475.7337443</v>
      </c>
      <c r="M11" s="18">
        <f t="shared" si="0"/>
        <v>1687.5381564000227</v>
      </c>
      <c r="N11" s="18">
        <f t="shared" si="0"/>
        <v>15424.611834100002</v>
      </c>
      <c r="O11" s="18">
        <f t="shared" si="0"/>
        <v>5603.3600939999997</v>
      </c>
    </row>
  </sheetData>
  <mergeCells count="8">
    <mergeCell ref="A1:O1"/>
    <mergeCell ref="A3:A5"/>
    <mergeCell ref="B3:B5"/>
    <mergeCell ref="D3:D5"/>
    <mergeCell ref="F3:F5"/>
    <mergeCell ref="I3:I5"/>
    <mergeCell ref="M3:M5"/>
    <mergeCell ref="N3:O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9"/>
  <sheetViews>
    <sheetView zoomScaleNormal="100" workbookViewId="0">
      <selection activeCell="D5" sqref="D5:D9"/>
    </sheetView>
  </sheetViews>
  <sheetFormatPr defaultRowHeight="16.5"/>
  <cols>
    <col min="1" max="1" width="5.625" style="1" bestFit="1" customWidth="1"/>
    <col min="2" max="2" width="41.125" customWidth="1"/>
    <col min="3" max="3" width="7.125" customWidth="1"/>
    <col min="4" max="4" width="7.5" style="60" customWidth="1"/>
    <col min="5" max="5" width="7.125" style="1" customWidth="1"/>
    <col min="6" max="6" width="42.625" style="57" bestFit="1" customWidth="1"/>
    <col min="7" max="7" width="7.125" style="66" customWidth="1"/>
    <col min="8" max="8" width="7.125" style="63" customWidth="1"/>
    <col min="9" max="9" width="11.125" customWidth="1"/>
    <col min="10" max="10" width="9" customWidth="1"/>
  </cols>
  <sheetData>
    <row r="1" spans="1:9" ht="26.25">
      <c r="A1" s="212" t="s">
        <v>702</v>
      </c>
      <c r="B1" s="212"/>
      <c r="C1" s="212"/>
      <c r="D1" s="212"/>
      <c r="E1" s="212"/>
      <c r="F1" s="212"/>
      <c r="G1" s="212"/>
      <c r="H1" s="212"/>
      <c r="I1" s="212"/>
    </row>
    <row r="2" spans="1:9" ht="17.25" thickBot="1">
      <c r="A2" s="3"/>
      <c r="B2" s="2"/>
      <c r="C2" s="2"/>
      <c r="D2" s="58"/>
      <c r="E2" s="3"/>
      <c r="F2" s="56"/>
      <c r="G2" s="65"/>
      <c r="H2" s="61"/>
      <c r="I2" s="19" t="s">
        <v>18</v>
      </c>
    </row>
    <row r="3" spans="1:9">
      <c r="A3" s="218" t="s">
        <v>241</v>
      </c>
      <c r="B3" s="218" t="s">
        <v>242</v>
      </c>
      <c r="C3" s="210" t="s">
        <v>3</v>
      </c>
      <c r="D3" s="213" t="s">
        <v>2</v>
      </c>
      <c r="E3" s="214"/>
      <c r="F3" s="214"/>
      <c r="G3" s="214"/>
      <c r="H3" s="215"/>
      <c r="I3" s="216" t="s">
        <v>19</v>
      </c>
    </row>
    <row r="4" spans="1:9" ht="17.25" thickBot="1">
      <c r="A4" s="219"/>
      <c r="B4" s="219"/>
      <c r="C4" s="211"/>
      <c r="D4" s="67" t="s">
        <v>14</v>
      </c>
      <c r="E4" s="46" t="s">
        <v>12</v>
      </c>
      <c r="F4" s="46" t="s">
        <v>454</v>
      </c>
      <c r="G4" s="68" t="s">
        <v>11</v>
      </c>
      <c r="H4" s="47" t="s">
        <v>13</v>
      </c>
      <c r="I4" s="217"/>
    </row>
    <row r="5" spans="1:9" ht="17.25" thickTop="1">
      <c r="A5" s="227" t="s">
        <v>337</v>
      </c>
      <c r="B5" s="229" t="s">
        <v>498</v>
      </c>
      <c r="C5" s="231">
        <v>2.886501590520695</v>
      </c>
      <c r="D5" s="243">
        <f>SUM(G5:G9)</f>
        <v>0</v>
      </c>
      <c r="E5" s="103" t="s">
        <v>5</v>
      </c>
      <c r="F5" s="103" t="s">
        <v>10</v>
      </c>
      <c r="G5" s="169" t="s">
        <v>10</v>
      </c>
      <c r="H5" s="170" t="s">
        <v>10</v>
      </c>
      <c r="I5" s="223"/>
    </row>
    <row r="6" spans="1:9">
      <c r="A6" s="228"/>
      <c r="B6" s="230"/>
      <c r="C6" s="232"/>
      <c r="D6" s="244"/>
      <c r="E6" s="43" t="s">
        <v>6</v>
      </c>
      <c r="F6" s="43" t="s">
        <v>10</v>
      </c>
      <c r="G6" s="171" t="s">
        <v>10</v>
      </c>
      <c r="H6" s="62" t="s">
        <v>10</v>
      </c>
      <c r="I6" s="224"/>
    </row>
    <row r="7" spans="1:9">
      <c r="A7" s="228"/>
      <c r="B7" s="230"/>
      <c r="C7" s="232"/>
      <c r="D7" s="244"/>
      <c r="E7" s="43" t="s">
        <v>7</v>
      </c>
      <c r="F7" s="43" t="s">
        <v>10</v>
      </c>
      <c r="G7" s="171" t="s">
        <v>10</v>
      </c>
      <c r="H7" s="62" t="s">
        <v>10</v>
      </c>
      <c r="I7" s="224"/>
    </row>
    <row r="8" spans="1:9">
      <c r="A8" s="228"/>
      <c r="B8" s="230"/>
      <c r="C8" s="232"/>
      <c r="D8" s="244"/>
      <c r="E8" s="43" t="s">
        <v>8</v>
      </c>
      <c r="F8" s="43" t="s">
        <v>10</v>
      </c>
      <c r="G8" s="171" t="s">
        <v>10</v>
      </c>
      <c r="H8" s="62" t="s">
        <v>10</v>
      </c>
      <c r="I8" s="224"/>
    </row>
    <row r="9" spans="1:9">
      <c r="A9" s="228"/>
      <c r="B9" s="230"/>
      <c r="C9" s="232"/>
      <c r="D9" s="245"/>
      <c r="E9" s="44" t="s">
        <v>9</v>
      </c>
      <c r="F9" s="44" t="s">
        <v>10</v>
      </c>
      <c r="G9" s="100" t="s">
        <v>10</v>
      </c>
      <c r="H9" s="101" t="s">
        <v>10</v>
      </c>
      <c r="I9" s="224"/>
    </row>
    <row r="10" spans="1:9">
      <c r="A10" s="233" t="s">
        <v>338</v>
      </c>
      <c r="B10" s="236" t="s">
        <v>499</v>
      </c>
      <c r="C10" s="231">
        <v>14.737599746209256</v>
      </c>
      <c r="D10" s="246">
        <f>SUM(G10:G14)</f>
        <v>0</v>
      </c>
      <c r="E10" s="48" t="s">
        <v>5</v>
      </c>
      <c r="F10" s="48" t="s">
        <v>10</v>
      </c>
      <c r="G10" s="172" t="s">
        <v>10</v>
      </c>
      <c r="H10" s="173" t="s">
        <v>10</v>
      </c>
      <c r="I10" s="220"/>
    </row>
    <row r="11" spans="1:9">
      <c r="A11" s="234"/>
      <c r="B11" s="230"/>
      <c r="C11" s="232"/>
      <c r="D11" s="247"/>
      <c r="E11" s="49" t="s">
        <v>6</v>
      </c>
      <c r="F11" s="49" t="s">
        <v>10</v>
      </c>
      <c r="G11" s="171" t="s">
        <v>10</v>
      </c>
      <c r="H11" s="62" t="s">
        <v>10</v>
      </c>
      <c r="I11" s="221"/>
    </row>
    <row r="12" spans="1:9">
      <c r="A12" s="234"/>
      <c r="B12" s="230"/>
      <c r="C12" s="232"/>
      <c r="D12" s="247"/>
      <c r="E12" s="49" t="s">
        <v>7</v>
      </c>
      <c r="F12" s="49" t="s">
        <v>10</v>
      </c>
      <c r="G12" s="171" t="s">
        <v>10</v>
      </c>
      <c r="H12" s="62" t="s">
        <v>10</v>
      </c>
      <c r="I12" s="221"/>
    </row>
    <row r="13" spans="1:9">
      <c r="A13" s="234"/>
      <c r="B13" s="230"/>
      <c r="C13" s="232"/>
      <c r="D13" s="247"/>
      <c r="E13" s="49" t="s">
        <v>8</v>
      </c>
      <c r="F13" s="49" t="s">
        <v>10</v>
      </c>
      <c r="G13" s="171" t="s">
        <v>10</v>
      </c>
      <c r="H13" s="62" t="s">
        <v>10</v>
      </c>
      <c r="I13" s="221"/>
    </row>
    <row r="14" spans="1:9">
      <c r="A14" s="235"/>
      <c r="B14" s="237"/>
      <c r="C14" s="238"/>
      <c r="D14" s="248"/>
      <c r="E14" s="51" t="s">
        <v>9</v>
      </c>
      <c r="F14" s="51" t="s">
        <v>10</v>
      </c>
      <c r="G14" s="100" t="s">
        <v>10</v>
      </c>
      <c r="H14" s="101" t="s">
        <v>10</v>
      </c>
      <c r="I14" s="222"/>
    </row>
    <row r="15" spans="1:9">
      <c r="A15" s="233" t="s">
        <v>244</v>
      </c>
      <c r="B15" s="236" t="s">
        <v>500</v>
      </c>
      <c r="C15" s="231">
        <v>6.644208807408809</v>
      </c>
      <c r="D15" s="246">
        <f t="shared" ref="D15" si="0">SUM(G15:G19)</f>
        <v>0</v>
      </c>
      <c r="E15" s="48" t="s">
        <v>5</v>
      </c>
      <c r="F15" s="48" t="s">
        <v>10</v>
      </c>
      <c r="G15" s="172" t="s">
        <v>10</v>
      </c>
      <c r="H15" s="173" t="s">
        <v>10</v>
      </c>
      <c r="I15" s="220"/>
    </row>
    <row r="16" spans="1:9">
      <c r="A16" s="234"/>
      <c r="B16" s="230"/>
      <c r="C16" s="232"/>
      <c r="D16" s="247"/>
      <c r="E16" s="49" t="s">
        <v>6</v>
      </c>
      <c r="F16" s="49" t="s">
        <v>10</v>
      </c>
      <c r="G16" s="171" t="s">
        <v>10</v>
      </c>
      <c r="H16" s="62" t="s">
        <v>10</v>
      </c>
      <c r="I16" s="221"/>
    </row>
    <row r="17" spans="1:9">
      <c r="A17" s="234"/>
      <c r="B17" s="230"/>
      <c r="C17" s="232"/>
      <c r="D17" s="247"/>
      <c r="E17" s="49" t="s">
        <v>7</v>
      </c>
      <c r="F17" s="49" t="s">
        <v>10</v>
      </c>
      <c r="G17" s="171" t="s">
        <v>10</v>
      </c>
      <c r="H17" s="62" t="s">
        <v>10</v>
      </c>
      <c r="I17" s="221"/>
    </row>
    <row r="18" spans="1:9">
      <c r="A18" s="234"/>
      <c r="B18" s="230"/>
      <c r="C18" s="232"/>
      <c r="D18" s="247"/>
      <c r="E18" s="49" t="s">
        <v>8</v>
      </c>
      <c r="F18" s="49" t="s">
        <v>10</v>
      </c>
      <c r="G18" s="171" t="s">
        <v>10</v>
      </c>
      <c r="H18" s="62" t="s">
        <v>10</v>
      </c>
      <c r="I18" s="221"/>
    </row>
    <row r="19" spans="1:9">
      <c r="A19" s="235"/>
      <c r="B19" s="237"/>
      <c r="C19" s="238"/>
      <c r="D19" s="248"/>
      <c r="E19" s="51" t="s">
        <v>9</v>
      </c>
      <c r="F19" s="51" t="s">
        <v>10</v>
      </c>
      <c r="G19" s="100" t="s">
        <v>10</v>
      </c>
      <c r="H19" s="101" t="s">
        <v>10</v>
      </c>
      <c r="I19" s="222"/>
    </row>
    <row r="20" spans="1:9">
      <c r="A20" s="227" t="s">
        <v>245</v>
      </c>
      <c r="B20" s="236" t="s">
        <v>501</v>
      </c>
      <c r="C20" s="231">
        <v>5.6472932797987214</v>
      </c>
      <c r="D20" s="246">
        <f t="shared" ref="D20" si="1">SUM(G20:G24)</f>
        <v>0</v>
      </c>
      <c r="E20" s="48" t="s">
        <v>5</v>
      </c>
      <c r="F20" s="48" t="s">
        <v>10</v>
      </c>
      <c r="G20" s="172" t="s">
        <v>10</v>
      </c>
      <c r="H20" s="173" t="s">
        <v>10</v>
      </c>
      <c r="I20" s="220"/>
    </row>
    <row r="21" spans="1:9">
      <c r="A21" s="228"/>
      <c r="B21" s="230"/>
      <c r="C21" s="232"/>
      <c r="D21" s="247"/>
      <c r="E21" s="49" t="s">
        <v>6</v>
      </c>
      <c r="F21" s="49" t="s">
        <v>10</v>
      </c>
      <c r="G21" s="171" t="s">
        <v>10</v>
      </c>
      <c r="H21" s="62" t="s">
        <v>10</v>
      </c>
      <c r="I21" s="221"/>
    </row>
    <row r="22" spans="1:9">
      <c r="A22" s="228"/>
      <c r="B22" s="230"/>
      <c r="C22" s="232"/>
      <c r="D22" s="247"/>
      <c r="E22" s="49" t="s">
        <v>7</v>
      </c>
      <c r="F22" s="49" t="s">
        <v>10</v>
      </c>
      <c r="G22" s="171" t="s">
        <v>10</v>
      </c>
      <c r="H22" s="62" t="s">
        <v>10</v>
      </c>
      <c r="I22" s="221"/>
    </row>
    <row r="23" spans="1:9">
      <c r="A23" s="228"/>
      <c r="B23" s="230"/>
      <c r="C23" s="232"/>
      <c r="D23" s="247"/>
      <c r="E23" s="49" t="s">
        <v>8</v>
      </c>
      <c r="F23" s="49" t="s">
        <v>10</v>
      </c>
      <c r="G23" s="171" t="s">
        <v>10</v>
      </c>
      <c r="H23" s="62" t="s">
        <v>10</v>
      </c>
      <c r="I23" s="221"/>
    </row>
    <row r="24" spans="1:9">
      <c r="A24" s="239"/>
      <c r="B24" s="237"/>
      <c r="C24" s="238"/>
      <c r="D24" s="248"/>
      <c r="E24" s="51" t="s">
        <v>9</v>
      </c>
      <c r="F24" s="51" t="s">
        <v>10</v>
      </c>
      <c r="G24" s="100" t="s">
        <v>10</v>
      </c>
      <c r="H24" s="101" t="s">
        <v>10</v>
      </c>
      <c r="I24" s="222"/>
    </row>
    <row r="25" spans="1:9">
      <c r="A25" s="227" t="s">
        <v>246</v>
      </c>
      <c r="B25" s="236" t="s">
        <v>502</v>
      </c>
      <c r="C25" s="231">
        <v>20.868251637003837</v>
      </c>
      <c r="D25" s="246">
        <f t="shared" ref="D25" si="2">SUM(G25:G29)</f>
        <v>0</v>
      </c>
      <c r="E25" s="48" t="s">
        <v>5</v>
      </c>
      <c r="F25" s="48" t="s">
        <v>10</v>
      </c>
      <c r="G25" s="172" t="s">
        <v>10</v>
      </c>
      <c r="H25" s="173" t="s">
        <v>10</v>
      </c>
      <c r="I25" s="220"/>
    </row>
    <row r="26" spans="1:9">
      <c r="A26" s="228"/>
      <c r="B26" s="230"/>
      <c r="C26" s="232"/>
      <c r="D26" s="247"/>
      <c r="E26" s="49" t="s">
        <v>6</v>
      </c>
      <c r="F26" s="49" t="s">
        <v>10</v>
      </c>
      <c r="G26" s="171" t="s">
        <v>10</v>
      </c>
      <c r="H26" s="62" t="s">
        <v>10</v>
      </c>
      <c r="I26" s="221"/>
    </row>
    <row r="27" spans="1:9">
      <c r="A27" s="228"/>
      <c r="B27" s="230"/>
      <c r="C27" s="232"/>
      <c r="D27" s="247"/>
      <c r="E27" s="49" t="s">
        <v>7</v>
      </c>
      <c r="F27" s="49" t="s">
        <v>10</v>
      </c>
      <c r="G27" s="171" t="s">
        <v>10</v>
      </c>
      <c r="H27" s="62" t="s">
        <v>10</v>
      </c>
      <c r="I27" s="221"/>
    </row>
    <row r="28" spans="1:9">
      <c r="A28" s="228"/>
      <c r="B28" s="230"/>
      <c r="C28" s="232"/>
      <c r="D28" s="247"/>
      <c r="E28" s="49" t="s">
        <v>8</v>
      </c>
      <c r="F28" s="49" t="s">
        <v>10</v>
      </c>
      <c r="G28" s="171" t="s">
        <v>10</v>
      </c>
      <c r="H28" s="62" t="s">
        <v>10</v>
      </c>
      <c r="I28" s="221"/>
    </row>
    <row r="29" spans="1:9">
      <c r="A29" s="239"/>
      <c r="B29" s="237"/>
      <c r="C29" s="238"/>
      <c r="D29" s="248"/>
      <c r="E29" s="50" t="s">
        <v>9</v>
      </c>
      <c r="F29" s="50" t="s">
        <v>10</v>
      </c>
      <c r="G29" s="174" t="s">
        <v>10</v>
      </c>
      <c r="H29" s="175" t="s">
        <v>10</v>
      </c>
      <c r="I29" s="222"/>
    </row>
    <row r="30" spans="1:9">
      <c r="A30" s="227" t="s">
        <v>247</v>
      </c>
      <c r="B30" s="236" t="s">
        <v>503</v>
      </c>
      <c r="C30" s="231">
        <v>19.81234265678502</v>
      </c>
      <c r="D30" s="246">
        <f t="shared" ref="D30" si="3">SUM(G30:G34)</f>
        <v>4.4285715000000003</v>
      </c>
      <c r="E30" s="42" t="s">
        <v>5</v>
      </c>
      <c r="F30" s="104" t="s">
        <v>352</v>
      </c>
      <c r="G30" s="158">
        <v>2.4285714999999999</v>
      </c>
      <c r="H30" s="159">
        <v>54.838710405827243</v>
      </c>
      <c r="I30" s="220"/>
    </row>
    <row r="31" spans="1:9">
      <c r="A31" s="228"/>
      <c r="B31" s="230"/>
      <c r="C31" s="232"/>
      <c r="D31" s="247"/>
      <c r="E31" s="43" t="s">
        <v>6</v>
      </c>
      <c r="F31" s="105" t="s">
        <v>347</v>
      </c>
      <c r="G31" s="160">
        <v>2</v>
      </c>
      <c r="H31" s="161">
        <v>45.161289594172743</v>
      </c>
      <c r="I31" s="221"/>
    </row>
    <row r="32" spans="1:9">
      <c r="A32" s="228"/>
      <c r="B32" s="230"/>
      <c r="C32" s="232"/>
      <c r="D32" s="247"/>
      <c r="E32" s="43" t="s">
        <v>7</v>
      </c>
      <c r="F32" s="43" t="s">
        <v>10</v>
      </c>
      <c r="G32" s="171" t="s">
        <v>10</v>
      </c>
      <c r="H32" s="62" t="s">
        <v>10</v>
      </c>
      <c r="I32" s="221"/>
    </row>
    <row r="33" spans="1:9">
      <c r="A33" s="228"/>
      <c r="B33" s="230"/>
      <c r="C33" s="232"/>
      <c r="D33" s="247"/>
      <c r="E33" s="43" t="s">
        <v>8</v>
      </c>
      <c r="F33" s="43" t="s">
        <v>10</v>
      </c>
      <c r="G33" s="171" t="s">
        <v>10</v>
      </c>
      <c r="H33" s="62" t="s">
        <v>10</v>
      </c>
      <c r="I33" s="221"/>
    </row>
    <row r="34" spans="1:9">
      <c r="A34" s="239"/>
      <c r="B34" s="237"/>
      <c r="C34" s="238"/>
      <c r="D34" s="248"/>
      <c r="E34" s="44" t="s">
        <v>9</v>
      </c>
      <c r="F34" s="44" t="s">
        <v>10</v>
      </c>
      <c r="G34" s="100" t="s">
        <v>10</v>
      </c>
      <c r="H34" s="101" t="s">
        <v>10</v>
      </c>
      <c r="I34" s="222"/>
    </row>
    <row r="35" spans="1:9">
      <c r="A35" s="227" t="s">
        <v>248</v>
      </c>
      <c r="B35" s="236" t="s">
        <v>504</v>
      </c>
      <c r="C35" s="231">
        <v>26.06947433989134</v>
      </c>
      <c r="D35" s="246">
        <f t="shared" ref="D35" si="4">SUM(G35:G39)</f>
        <v>0</v>
      </c>
      <c r="E35" s="48" t="s">
        <v>5</v>
      </c>
      <c r="F35" s="48" t="s">
        <v>10</v>
      </c>
      <c r="G35" s="172" t="s">
        <v>10</v>
      </c>
      <c r="H35" s="173" t="s">
        <v>10</v>
      </c>
      <c r="I35" s="220"/>
    </row>
    <row r="36" spans="1:9">
      <c r="A36" s="228"/>
      <c r="B36" s="230"/>
      <c r="C36" s="232"/>
      <c r="D36" s="247"/>
      <c r="E36" s="49" t="s">
        <v>6</v>
      </c>
      <c r="F36" s="49" t="s">
        <v>10</v>
      </c>
      <c r="G36" s="171" t="s">
        <v>10</v>
      </c>
      <c r="H36" s="62" t="s">
        <v>10</v>
      </c>
      <c r="I36" s="221"/>
    </row>
    <row r="37" spans="1:9">
      <c r="A37" s="228"/>
      <c r="B37" s="230"/>
      <c r="C37" s="232"/>
      <c r="D37" s="247"/>
      <c r="E37" s="49" t="s">
        <v>7</v>
      </c>
      <c r="F37" s="49" t="s">
        <v>10</v>
      </c>
      <c r="G37" s="171" t="s">
        <v>10</v>
      </c>
      <c r="H37" s="62" t="s">
        <v>10</v>
      </c>
      <c r="I37" s="221"/>
    </row>
    <row r="38" spans="1:9">
      <c r="A38" s="228"/>
      <c r="B38" s="230"/>
      <c r="C38" s="232"/>
      <c r="D38" s="247"/>
      <c r="E38" s="49" t="s">
        <v>8</v>
      </c>
      <c r="F38" s="49" t="s">
        <v>10</v>
      </c>
      <c r="G38" s="171" t="s">
        <v>10</v>
      </c>
      <c r="H38" s="62" t="s">
        <v>10</v>
      </c>
      <c r="I38" s="221"/>
    </row>
    <row r="39" spans="1:9">
      <c r="A39" s="239"/>
      <c r="B39" s="237"/>
      <c r="C39" s="238"/>
      <c r="D39" s="248"/>
      <c r="E39" s="50" t="s">
        <v>9</v>
      </c>
      <c r="F39" s="50" t="s">
        <v>10</v>
      </c>
      <c r="G39" s="174" t="s">
        <v>10</v>
      </c>
      <c r="H39" s="175" t="s">
        <v>10</v>
      </c>
      <c r="I39" s="222"/>
    </row>
    <row r="40" spans="1:9">
      <c r="A40" s="227" t="s">
        <v>249</v>
      </c>
      <c r="B40" s="236" t="s">
        <v>505</v>
      </c>
      <c r="C40" s="231">
        <v>528.81030630112696</v>
      </c>
      <c r="D40" s="246">
        <f t="shared" ref="D40" si="5">SUM(G40:G44)</f>
        <v>256.98201729999994</v>
      </c>
      <c r="E40" s="42" t="s">
        <v>5</v>
      </c>
      <c r="F40" s="104" t="s">
        <v>224</v>
      </c>
      <c r="G40" s="158">
        <v>92.431818199999981</v>
      </c>
      <c r="H40" s="159">
        <v>32.559643418083141</v>
      </c>
      <c r="I40" s="220"/>
    </row>
    <row r="41" spans="1:9">
      <c r="A41" s="228"/>
      <c r="B41" s="230"/>
      <c r="C41" s="232"/>
      <c r="D41" s="247"/>
      <c r="E41" s="43" t="s">
        <v>349</v>
      </c>
      <c r="F41" s="105" t="s">
        <v>223</v>
      </c>
      <c r="G41" s="160">
        <v>64.105965199999986</v>
      </c>
      <c r="H41" s="161">
        <v>22.581697607286131</v>
      </c>
      <c r="I41" s="221"/>
    </row>
    <row r="42" spans="1:9">
      <c r="A42" s="228"/>
      <c r="B42" s="230"/>
      <c r="C42" s="232"/>
      <c r="D42" s="247"/>
      <c r="E42" s="43" t="s">
        <v>7</v>
      </c>
      <c r="F42" s="105" t="s">
        <v>222</v>
      </c>
      <c r="G42" s="160">
        <v>50.488932200000001</v>
      </c>
      <c r="H42" s="161">
        <v>17.785018849621377</v>
      </c>
      <c r="I42" s="221"/>
    </row>
    <row r="43" spans="1:9">
      <c r="A43" s="228"/>
      <c r="B43" s="230"/>
      <c r="C43" s="232"/>
      <c r="D43" s="247"/>
      <c r="E43" s="43" t="s">
        <v>8</v>
      </c>
      <c r="F43" s="105" t="s">
        <v>226</v>
      </c>
      <c r="G43" s="160">
        <v>36.307113999999999</v>
      </c>
      <c r="H43" s="161">
        <v>12.789391233458334</v>
      </c>
      <c r="I43" s="221"/>
    </row>
    <row r="44" spans="1:9">
      <c r="A44" s="239"/>
      <c r="B44" s="237"/>
      <c r="C44" s="238"/>
      <c r="D44" s="248"/>
      <c r="E44" s="44" t="s">
        <v>9</v>
      </c>
      <c r="F44" s="106" t="s">
        <v>346</v>
      </c>
      <c r="G44" s="162">
        <v>13.648187699999999</v>
      </c>
      <c r="H44" s="163">
        <v>4.8076531812188064</v>
      </c>
      <c r="I44" s="222"/>
    </row>
    <row r="45" spans="1:9">
      <c r="A45" s="227" t="s">
        <v>250</v>
      </c>
      <c r="B45" s="236" t="s">
        <v>506</v>
      </c>
      <c r="C45" s="231">
        <v>332.62339634308205</v>
      </c>
      <c r="D45" s="246">
        <f t="shared" ref="D45" si="6">SUM(G45:G49)</f>
        <v>208.72043700000003</v>
      </c>
      <c r="E45" s="42" t="s">
        <v>5</v>
      </c>
      <c r="F45" s="104" t="s">
        <v>226</v>
      </c>
      <c r="G45" s="158">
        <v>202.12043700000004</v>
      </c>
      <c r="H45" s="159">
        <v>96.8378755358777</v>
      </c>
      <c r="I45" s="220"/>
    </row>
    <row r="46" spans="1:9">
      <c r="A46" s="228"/>
      <c r="B46" s="230"/>
      <c r="C46" s="232"/>
      <c r="D46" s="247"/>
      <c r="E46" s="43" t="s">
        <v>6</v>
      </c>
      <c r="F46" s="105" t="s">
        <v>350</v>
      </c>
      <c r="G46" s="160">
        <v>6.6000000000000005</v>
      </c>
      <c r="H46" s="161">
        <v>3.1621244641223134</v>
      </c>
      <c r="I46" s="221"/>
    </row>
    <row r="47" spans="1:9">
      <c r="A47" s="228"/>
      <c r="B47" s="230"/>
      <c r="C47" s="232"/>
      <c r="D47" s="247"/>
      <c r="E47" s="43" t="s">
        <v>7</v>
      </c>
      <c r="F47" s="49" t="s">
        <v>10</v>
      </c>
      <c r="G47" s="171" t="s">
        <v>10</v>
      </c>
      <c r="H47" s="62" t="s">
        <v>10</v>
      </c>
      <c r="I47" s="221"/>
    </row>
    <row r="48" spans="1:9">
      <c r="A48" s="228"/>
      <c r="B48" s="230"/>
      <c r="C48" s="232"/>
      <c r="D48" s="247"/>
      <c r="E48" s="43" t="s">
        <v>8</v>
      </c>
      <c r="F48" s="49" t="s">
        <v>10</v>
      </c>
      <c r="G48" s="171" t="s">
        <v>10</v>
      </c>
      <c r="H48" s="62" t="s">
        <v>10</v>
      </c>
      <c r="I48" s="221"/>
    </row>
    <row r="49" spans="1:9">
      <c r="A49" s="239"/>
      <c r="B49" s="237"/>
      <c r="C49" s="238"/>
      <c r="D49" s="248"/>
      <c r="E49" s="44" t="s">
        <v>9</v>
      </c>
      <c r="F49" s="50" t="s">
        <v>10</v>
      </c>
      <c r="G49" s="174" t="s">
        <v>10</v>
      </c>
      <c r="H49" s="175" t="s">
        <v>10</v>
      </c>
      <c r="I49" s="222"/>
    </row>
    <row r="50" spans="1:9">
      <c r="A50" s="227" t="s">
        <v>251</v>
      </c>
      <c r="B50" s="236" t="s">
        <v>507</v>
      </c>
      <c r="C50" s="231">
        <v>250.91645730822029</v>
      </c>
      <c r="D50" s="246">
        <f t="shared" ref="D50" si="7">SUM(G50:G54)</f>
        <v>64.81773530000001</v>
      </c>
      <c r="E50" s="42" t="s">
        <v>5</v>
      </c>
      <c r="F50" s="104" t="s">
        <v>230</v>
      </c>
      <c r="G50" s="158">
        <v>35.6544697</v>
      </c>
      <c r="H50" s="159">
        <v>49.537083208990936</v>
      </c>
      <c r="I50" s="220" t="s">
        <v>717</v>
      </c>
    </row>
    <row r="51" spans="1:9">
      <c r="A51" s="228"/>
      <c r="B51" s="230"/>
      <c r="C51" s="232"/>
      <c r="D51" s="247"/>
      <c r="E51" s="43" t="s">
        <v>5</v>
      </c>
      <c r="F51" s="105" t="s">
        <v>228</v>
      </c>
      <c r="G51" s="160">
        <v>11.1915304</v>
      </c>
      <c r="H51" s="161">
        <v>15.549124060054428</v>
      </c>
      <c r="I51" s="221"/>
    </row>
    <row r="52" spans="1:9">
      <c r="A52" s="228"/>
      <c r="B52" s="230"/>
      <c r="C52" s="232"/>
      <c r="D52" s="247"/>
      <c r="E52" s="43" t="s">
        <v>7</v>
      </c>
      <c r="F52" s="105" t="s">
        <v>595</v>
      </c>
      <c r="G52" s="160">
        <v>8.1428580000000004</v>
      </c>
      <c r="H52" s="161">
        <v>11.313404397794129</v>
      </c>
      <c r="I52" s="221"/>
    </row>
    <row r="53" spans="1:9">
      <c r="A53" s="228"/>
      <c r="B53" s="230"/>
      <c r="C53" s="232"/>
      <c r="D53" s="247"/>
      <c r="E53" s="43" t="s">
        <v>8</v>
      </c>
      <c r="F53" s="105" t="s">
        <v>227</v>
      </c>
      <c r="G53" s="160">
        <v>6.0053476999999997</v>
      </c>
      <c r="H53" s="161">
        <v>8.3436217455177104</v>
      </c>
      <c r="I53" s="221"/>
    </row>
    <row r="54" spans="1:9">
      <c r="A54" s="239"/>
      <c r="B54" s="237"/>
      <c r="C54" s="238"/>
      <c r="D54" s="248"/>
      <c r="E54" s="44" t="s">
        <v>9</v>
      </c>
      <c r="F54" s="106" t="s">
        <v>351</v>
      </c>
      <c r="G54" s="162">
        <v>3.8235294999999998</v>
      </c>
      <c r="H54" s="163">
        <v>5.3122792341946257</v>
      </c>
      <c r="I54" s="222"/>
    </row>
    <row r="55" spans="1:9">
      <c r="A55" s="227" t="s">
        <v>252</v>
      </c>
      <c r="B55" s="236" t="s">
        <v>508</v>
      </c>
      <c r="C55" s="231">
        <v>538.24610839327931</v>
      </c>
      <c r="D55" s="246">
        <f t="shared" ref="D55" si="8">SUM(G55:G59)</f>
        <v>46.193723200000001</v>
      </c>
      <c r="E55" s="42" t="s">
        <v>5</v>
      </c>
      <c r="F55" s="104" t="s">
        <v>353</v>
      </c>
      <c r="G55" s="158">
        <v>37.25</v>
      </c>
      <c r="H55" s="159">
        <v>80.63866131492081</v>
      </c>
      <c r="I55" s="220"/>
    </row>
    <row r="56" spans="1:9">
      <c r="A56" s="228"/>
      <c r="B56" s="230"/>
      <c r="C56" s="232"/>
      <c r="D56" s="247"/>
      <c r="E56" s="43" t="s">
        <v>6</v>
      </c>
      <c r="F56" s="105" t="s">
        <v>352</v>
      </c>
      <c r="G56" s="160">
        <v>8.9437232000000009</v>
      </c>
      <c r="H56" s="161">
        <v>19.36133868507919</v>
      </c>
      <c r="I56" s="221"/>
    </row>
    <row r="57" spans="1:9">
      <c r="A57" s="228"/>
      <c r="B57" s="230"/>
      <c r="C57" s="232"/>
      <c r="D57" s="247"/>
      <c r="E57" s="43" t="s">
        <v>7</v>
      </c>
      <c r="F57" s="49" t="s">
        <v>10</v>
      </c>
      <c r="G57" s="171" t="s">
        <v>10</v>
      </c>
      <c r="H57" s="62" t="s">
        <v>10</v>
      </c>
      <c r="I57" s="221"/>
    </row>
    <row r="58" spans="1:9">
      <c r="A58" s="228"/>
      <c r="B58" s="230"/>
      <c r="C58" s="232"/>
      <c r="D58" s="247"/>
      <c r="E58" s="43" t="s">
        <v>8</v>
      </c>
      <c r="F58" s="49" t="s">
        <v>10</v>
      </c>
      <c r="G58" s="171" t="s">
        <v>10</v>
      </c>
      <c r="H58" s="62" t="s">
        <v>10</v>
      </c>
      <c r="I58" s="221"/>
    </row>
    <row r="59" spans="1:9">
      <c r="A59" s="239"/>
      <c r="B59" s="237"/>
      <c r="C59" s="238"/>
      <c r="D59" s="248"/>
      <c r="E59" s="44" t="s">
        <v>9</v>
      </c>
      <c r="F59" s="50" t="s">
        <v>10</v>
      </c>
      <c r="G59" s="174" t="s">
        <v>10</v>
      </c>
      <c r="H59" s="175" t="s">
        <v>10</v>
      </c>
      <c r="I59" s="222"/>
    </row>
    <row r="60" spans="1:9">
      <c r="A60" s="227" t="s">
        <v>340</v>
      </c>
      <c r="B60" s="236" t="s">
        <v>509</v>
      </c>
      <c r="C60" s="231">
        <v>43.717448447470559</v>
      </c>
      <c r="D60" s="246">
        <f t="shared" ref="D60" si="9">SUM(G60:G64)</f>
        <v>4.3636363999999999</v>
      </c>
      <c r="E60" s="42" t="s">
        <v>5</v>
      </c>
      <c r="F60" s="104" t="s">
        <v>596</v>
      </c>
      <c r="G60" s="158">
        <v>2.1818181999999999</v>
      </c>
      <c r="H60" s="159">
        <v>50</v>
      </c>
      <c r="I60" s="220"/>
    </row>
    <row r="61" spans="1:9">
      <c r="A61" s="228"/>
      <c r="B61" s="230"/>
      <c r="C61" s="232"/>
      <c r="D61" s="247"/>
      <c r="E61" s="43" t="s">
        <v>5</v>
      </c>
      <c r="F61" s="105" t="s">
        <v>597</v>
      </c>
      <c r="G61" s="160">
        <v>2.1818181999999999</v>
      </c>
      <c r="H61" s="161">
        <v>50</v>
      </c>
      <c r="I61" s="221"/>
    </row>
    <row r="62" spans="1:9">
      <c r="A62" s="228"/>
      <c r="B62" s="230"/>
      <c r="C62" s="232"/>
      <c r="D62" s="247"/>
      <c r="E62" s="43" t="s">
        <v>7</v>
      </c>
      <c r="F62" s="49" t="s">
        <v>10</v>
      </c>
      <c r="G62" s="171" t="s">
        <v>10</v>
      </c>
      <c r="H62" s="62" t="s">
        <v>10</v>
      </c>
      <c r="I62" s="221"/>
    </row>
    <row r="63" spans="1:9">
      <c r="A63" s="228"/>
      <c r="B63" s="230"/>
      <c r="C63" s="232"/>
      <c r="D63" s="247"/>
      <c r="E63" s="43" t="s">
        <v>8</v>
      </c>
      <c r="F63" s="49" t="s">
        <v>10</v>
      </c>
      <c r="G63" s="171" t="s">
        <v>10</v>
      </c>
      <c r="H63" s="62" t="s">
        <v>10</v>
      </c>
      <c r="I63" s="221"/>
    </row>
    <row r="64" spans="1:9">
      <c r="A64" s="239"/>
      <c r="B64" s="237"/>
      <c r="C64" s="238"/>
      <c r="D64" s="248"/>
      <c r="E64" s="44" t="s">
        <v>9</v>
      </c>
      <c r="F64" s="50" t="s">
        <v>10</v>
      </c>
      <c r="G64" s="174" t="s">
        <v>10</v>
      </c>
      <c r="H64" s="175" t="s">
        <v>10</v>
      </c>
      <c r="I64" s="222"/>
    </row>
    <row r="65" spans="1:9">
      <c r="A65" s="227" t="s">
        <v>253</v>
      </c>
      <c r="B65" s="236" t="s">
        <v>510</v>
      </c>
      <c r="C65" s="231">
        <v>2.3422864570520261</v>
      </c>
      <c r="D65" s="246">
        <f t="shared" ref="D65" si="10">SUM(G65:G69)</f>
        <v>0</v>
      </c>
      <c r="E65" s="48" t="s">
        <v>5</v>
      </c>
      <c r="F65" s="48" t="s">
        <v>10</v>
      </c>
      <c r="G65" s="172" t="s">
        <v>10</v>
      </c>
      <c r="H65" s="173" t="s">
        <v>10</v>
      </c>
      <c r="I65" s="220"/>
    </row>
    <row r="66" spans="1:9">
      <c r="A66" s="228"/>
      <c r="B66" s="230"/>
      <c r="C66" s="232"/>
      <c r="D66" s="247"/>
      <c r="E66" s="49" t="s">
        <v>6</v>
      </c>
      <c r="F66" s="49" t="s">
        <v>10</v>
      </c>
      <c r="G66" s="171" t="s">
        <v>10</v>
      </c>
      <c r="H66" s="62" t="s">
        <v>10</v>
      </c>
      <c r="I66" s="221"/>
    </row>
    <row r="67" spans="1:9">
      <c r="A67" s="228"/>
      <c r="B67" s="230"/>
      <c r="C67" s="232"/>
      <c r="D67" s="247"/>
      <c r="E67" s="49" t="s">
        <v>7</v>
      </c>
      <c r="F67" s="49" t="s">
        <v>10</v>
      </c>
      <c r="G67" s="171" t="s">
        <v>10</v>
      </c>
      <c r="H67" s="62" t="s">
        <v>10</v>
      </c>
      <c r="I67" s="221"/>
    </row>
    <row r="68" spans="1:9">
      <c r="A68" s="228"/>
      <c r="B68" s="230"/>
      <c r="C68" s="232"/>
      <c r="D68" s="247"/>
      <c r="E68" s="49" t="s">
        <v>8</v>
      </c>
      <c r="F68" s="49" t="s">
        <v>10</v>
      </c>
      <c r="G68" s="171" t="s">
        <v>10</v>
      </c>
      <c r="H68" s="62" t="s">
        <v>10</v>
      </c>
      <c r="I68" s="221"/>
    </row>
    <row r="69" spans="1:9">
      <c r="A69" s="239"/>
      <c r="B69" s="237"/>
      <c r="C69" s="238"/>
      <c r="D69" s="248"/>
      <c r="E69" s="50" t="s">
        <v>9</v>
      </c>
      <c r="F69" s="50" t="s">
        <v>10</v>
      </c>
      <c r="G69" s="174" t="s">
        <v>10</v>
      </c>
      <c r="H69" s="175" t="s">
        <v>10</v>
      </c>
      <c r="I69" s="222"/>
    </row>
    <row r="70" spans="1:9">
      <c r="A70" s="227" t="s">
        <v>254</v>
      </c>
      <c r="B70" s="240" t="s">
        <v>511</v>
      </c>
      <c r="C70" s="231">
        <v>5.0803224721276425</v>
      </c>
      <c r="D70" s="246">
        <f t="shared" ref="D70" si="11">SUM(G70:G74)</f>
        <v>8.5142860000000002</v>
      </c>
      <c r="E70" s="42" t="s">
        <v>5</v>
      </c>
      <c r="F70" s="104" t="s">
        <v>441</v>
      </c>
      <c r="G70" s="158">
        <v>8.5142860000000002</v>
      </c>
      <c r="H70" s="159">
        <v>100</v>
      </c>
      <c r="I70" s="220" t="s">
        <v>717</v>
      </c>
    </row>
    <row r="71" spans="1:9">
      <c r="A71" s="228"/>
      <c r="B71" s="241"/>
      <c r="C71" s="232"/>
      <c r="D71" s="247"/>
      <c r="E71" s="43" t="s">
        <v>6</v>
      </c>
      <c r="F71" s="49" t="s">
        <v>10</v>
      </c>
      <c r="G71" s="171" t="s">
        <v>10</v>
      </c>
      <c r="H71" s="62" t="s">
        <v>10</v>
      </c>
      <c r="I71" s="221"/>
    </row>
    <row r="72" spans="1:9">
      <c r="A72" s="228"/>
      <c r="B72" s="241"/>
      <c r="C72" s="232"/>
      <c r="D72" s="247"/>
      <c r="E72" s="43" t="s">
        <v>7</v>
      </c>
      <c r="F72" s="49" t="s">
        <v>10</v>
      </c>
      <c r="G72" s="171" t="s">
        <v>10</v>
      </c>
      <c r="H72" s="62" t="s">
        <v>10</v>
      </c>
      <c r="I72" s="221"/>
    </row>
    <row r="73" spans="1:9">
      <c r="A73" s="228"/>
      <c r="B73" s="241"/>
      <c r="C73" s="232"/>
      <c r="D73" s="247"/>
      <c r="E73" s="43" t="s">
        <v>8</v>
      </c>
      <c r="F73" s="49" t="s">
        <v>10</v>
      </c>
      <c r="G73" s="171" t="s">
        <v>10</v>
      </c>
      <c r="H73" s="62" t="s">
        <v>10</v>
      </c>
      <c r="I73" s="221"/>
    </row>
    <row r="74" spans="1:9">
      <c r="A74" s="239"/>
      <c r="B74" s="242"/>
      <c r="C74" s="238"/>
      <c r="D74" s="248"/>
      <c r="E74" s="44" t="s">
        <v>9</v>
      </c>
      <c r="F74" s="50" t="s">
        <v>10</v>
      </c>
      <c r="G74" s="174" t="s">
        <v>10</v>
      </c>
      <c r="H74" s="175" t="s">
        <v>10</v>
      </c>
      <c r="I74" s="222"/>
    </row>
    <row r="75" spans="1:9">
      <c r="A75" s="227" t="s">
        <v>255</v>
      </c>
      <c r="B75" s="236" t="s">
        <v>512</v>
      </c>
      <c r="C75" s="231">
        <v>270.27813054117058</v>
      </c>
      <c r="D75" s="246">
        <f t="shared" ref="D75" si="12">SUM(G75:G79)</f>
        <v>118.04862179999999</v>
      </c>
      <c r="E75" s="42" t="s">
        <v>5</v>
      </c>
      <c r="F75" s="104" t="s">
        <v>721</v>
      </c>
      <c r="G75" s="158">
        <v>88.757712699999999</v>
      </c>
      <c r="H75" s="159">
        <v>75.18741968065909</v>
      </c>
      <c r="I75" s="220" t="s">
        <v>717</v>
      </c>
    </row>
    <row r="76" spans="1:9">
      <c r="A76" s="228"/>
      <c r="B76" s="230"/>
      <c r="C76" s="232"/>
      <c r="D76" s="247"/>
      <c r="E76" s="43" t="s">
        <v>6</v>
      </c>
      <c r="F76" s="105" t="s">
        <v>356</v>
      </c>
      <c r="G76" s="160">
        <v>14.1</v>
      </c>
      <c r="H76" s="161">
        <v>11.944230932139524</v>
      </c>
      <c r="I76" s="221"/>
    </row>
    <row r="77" spans="1:9">
      <c r="A77" s="228"/>
      <c r="B77" s="230"/>
      <c r="C77" s="232"/>
      <c r="D77" s="247"/>
      <c r="E77" s="43" t="s">
        <v>6</v>
      </c>
      <c r="F77" s="105" t="s">
        <v>598</v>
      </c>
      <c r="G77" s="160">
        <v>14.1</v>
      </c>
      <c r="H77" s="161">
        <v>11.944230932139524</v>
      </c>
      <c r="I77" s="221"/>
    </row>
    <row r="78" spans="1:9">
      <c r="A78" s="228"/>
      <c r="B78" s="230"/>
      <c r="C78" s="232"/>
      <c r="D78" s="247"/>
      <c r="E78" s="43" t="s">
        <v>8</v>
      </c>
      <c r="F78" s="105" t="s">
        <v>355</v>
      </c>
      <c r="G78" s="160">
        <v>1.0909091</v>
      </c>
      <c r="H78" s="161">
        <v>0.92411845506187895</v>
      </c>
      <c r="I78" s="221"/>
    </row>
    <row r="79" spans="1:9">
      <c r="A79" s="239"/>
      <c r="B79" s="237"/>
      <c r="C79" s="238"/>
      <c r="D79" s="248"/>
      <c r="E79" s="44" t="s">
        <v>9</v>
      </c>
      <c r="F79" s="50" t="s">
        <v>10</v>
      </c>
      <c r="G79" s="174" t="s">
        <v>10</v>
      </c>
      <c r="H79" s="175" t="s">
        <v>10</v>
      </c>
      <c r="I79" s="222"/>
    </row>
    <row r="80" spans="1:9">
      <c r="A80" s="227" t="s">
        <v>256</v>
      </c>
      <c r="B80" s="236" t="s">
        <v>513</v>
      </c>
      <c r="C80" s="231">
        <v>50.329116776515548</v>
      </c>
      <c r="D80" s="246">
        <f t="shared" ref="D80" si="13">SUM(G80:G84)</f>
        <v>0</v>
      </c>
      <c r="E80" s="48" t="s">
        <v>5</v>
      </c>
      <c r="F80" s="48" t="s">
        <v>10</v>
      </c>
      <c r="G80" s="172" t="s">
        <v>10</v>
      </c>
      <c r="H80" s="173" t="s">
        <v>10</v>
      </c>
      <c r="I80" s="220" t="s">
        <v>717</v>
      </c>
    </row>
    <row r="81" spans="1:9">
      <c r="A81" s="228"/>
      <c r="B81" s="230"/>
      <c r="C81" s="232"/>
      <c r="D81" s="247"/>
      <c r="E81" s="49" t="s">
        <v>6</v>
      </c>
      <c r="F81" s="49" t="s">
        <v>10</v>
      </c>
      <c r="G81" s="171" t="s">
        <v>10</v>
      </c>
      <c r="H81" s="62" t="s">
        <v>10</v>
      </c>
      <c r="I81" s="221"/>
    </row>
    <row r="82" spans="1:9">
      <c r="A82" s="228"/>
      <c r="B82" s="230"/>
      <c r="C82" s="232"/>
      <c r="D82" s="247"/>
      <c r="E82" s="49" t="s">
        <v>7</v>
      </c>
      <c r="F82" s="49" t="s">
        <v>10</v>
      </c>
      <c r="G82" s="171" t="s">
        <v>10</v>
      </c>
      <c r="H82" s="62" t="s">
        <v>10</v>
      </c>
      <c r="I82" s="221"/>
    </row>
    <row r="83" spans="1:9">
      <c r="A83" s="228"/>
      <c r="B83" s="230"/>
      <c r="C83" s="232"/>
      <c r="D83" s="247"/>
      <c r="E83" s="49" t="s">
        <v>8</v>
      </c>
      <c r="F83" s="49">
        <v>523</v>
      </c>
      <c r="G83" s="171" t="s">
        <v>10</v>
      </c>
      <c r="H83" s="62" t="s">
        <v>10</v>
      </c>
      <c r="I83" s="221"/>
    </row>
    <row r="84" spans="1:9">
      <c r="A84" s="239"/>
      <c r="B84" s="237"/>
      <c r="C84" s="238"/>
      <c r="D84" s="248"/>
      <c r="E84" s="50" t="s">
        <v>9</v>
      </c>
      <c r="F84" s="50" t="s">
        <v>10</v>
      </c>
      <c r="G84" s="174" t="s">
        <v>10</v>
      </c>
      <c r="H84" s="175" t="s">
        <v>10</v>
      </c>
      <c r="I84" s="222"/>
    </row>
    <row r="85" spans="1:9">
      <c r="A85" s="227" t="s">
        <v>341</v>
      </c>
      <c r="B85" s="236" t="s">
        <v>514</v>
      </c>
      <c r="C85" s="231">
        <v>0.96149811740392088</v>
      </c>
      <c r="D85" s="246">
        <f t="shared" ref="D85" si="14">SUM(G85:G89)</f>
        <v>0</v>
      </c>
      <c r="E85" s="48" t="s">
        <v>5</v>
      </c>
      <c r="F85" s="48" t="s">
        <v>10</v>
      </c>
      <c r="G85" s="172" t="s">
        <v>10</v>
      </c>
      <c r="H85" s="173" t="s">
        <v>10</v>
      </c>
      <c r="I85" s="220"/>
    </row>
    <row r="86" spans="1:9">
      <c r="A86" s="228"/>
      <c r="B86" s="230"/>
      <c r="C86" s="232"/>
      <c r="D86" s="247"/>
      <c r="E86" s="49" t="s">
        <v>6</v>
      </c>
      <c r="F86" s="49" t="s">
        <v>10</v>
      </c>
      <c r="G86" s="171" t="s">
        <v>10</v>
      </c>
      <c r="H86" s="62" t="s">
        <v>10</v>
      </c>
      <c r="I86" s="221"/>
    </row>
    <row r="87" spans="1:9">
      <c r="A87" s="228"/>
      <c r="B87" s="230"/>
      <c r="C87" s="232"/>
      <c r="D87" s="247"/>
      <c r="E87" s="49" t="s">
        <v>7</v>
      </c>
      <c r="F87" s="49" t="s">
        <v>10</v>
      </c>
      <c r="G87" s="171" t="s">
        <v>10</v>
      </c>
      <c r="H87" s="62" t="s">
        <v>10</v>
      </c>
      <c r="I87" s="221"/>
    </row>
    <row r="88" spans="1:9">
      <c r="A88" s="228"/>
      <c r="B88" s="230"/>
      <c r="C88" s="232"/>
      <c r="D88" s="247"/>
      <c r="E88" s="49" t="s">
        <v>8</v>
      </c>
      <c r="F88" s="49" t="s">
        <v>10</v>
      </c>
      <c r="G88" s="171" t="s">
        <v>10</v>
      </c>
      <c r="H88" s="62" t="s">
        <v>10</v>
      </c>
      <c r="I88" s="221"/>
    </row>
    <row r="89" spans="1:9">
      <c r="A89" s="239"/>
      <c r="B89" s="237"/>
      <c r="C89" s="238"/>
      <c r="D89" s="248"/>
      <c r="E89" s="50" t="s">
        <v>9</v>
      </c>
      <c r="F89" s="50" t="s">
        <v>10</v>
      </c>
      <c r="G89" s="174" t="s">
        <v>10</v>
      </c>
      <c r="H89" s="175" t="s">
        <v>10</v>
      </c>
      <c r="I89" s="222"/>
    </row>
    <row r="90" spans="1:9">
      <c r="A90" s="227" t="s">
        <v>257</v>
      </c>
      <c r="B90" s="240" t="s">
        <v>515</v>
      </c>
      <c r="C90" s="231">
        <v>279.1140263009641</v>
      </c>
      <c r="D90" s="246">
        <f t="shared" ref="D90" si="15">SUM(G90:G94)</f>
        <v>52.544443900000005</v>
      </c>
      <c r="E90" s="42" t="s">
        <v>5</v>
      </c>
      <c r="F90" s="104" t="s">
        <v>599</v>
      </c>
      <c r="G90" s="158">
        <v>23.433333100000002</v>
      </c>
      <c r="H90" s="159">
        <v>44.597166437991383</v>
      </c>
      <c r="I90" s="220"/>
    </row>
    <row r="91" spans="1:9">
      <c r="A91" s="228"/>
      <c r="B91" s="241"/>
      <c r="C91" s="232"/>
      <c r="D91" s="247"/>
      <c r="E91" s="43" t="s">
        <v>6</v>
      </c>
      <c r="F91" s="105" t="s">
        <v>600</v>
      </c>
      <c r="G91" s="160">
        <v>19.111110799999999</v>
      </c>
      <c r="H91" s="161">
        <v>36.371325646478113</v>
      </c>
      <c r="I91" s="221"/>
    </row>
    <row r="92" spans="1:9">
      <c r="A92" s="228"/>
      <c r="B92" s="241"/>
      <c r="C92" s="232"/>
      <c r="D92" s="247"/>
      <c r="E92" s="43" t="s">
        <v>7</v>
      </c>
      <c r="F92" s="105" t="s">
        <v>357</v>
      </c>
      <c r="G92" s="160">
        <v>4</v>
      </c>
      <c r="H92" s="161">
        <v>7.6126031662122156</v>
      </c>
      <c r="I92" s="221"/>
    </row>
    <row r="93" spans="1:9">
      <c r="A93" s="228"/>
      <c r="B93" s="241"/>
      <c r="C93" s="232"/>
      <c r="D93" s="247"/>
      <c r="E93" s="43" t="s">
        <v>7</v>
      </c>
      <c r="F93" s="105" t="s">
        <v>601</v>
      </c>
      <c r="G93" s="160">
        <v>4</v>
      </c>
      <c r="H93" s="161">
        <v>7.6126031662122156</v>
      </c>
      <c r="I93" s="221"/>
    </row>
    <row r="94" spans="1:9">
      <c r="A94" s="239"/>
      <c r="B94" s="242"/>
      <c r="C94" s="238"/>
      <c r="D94" s="248"/>
      <c r="E94" s="44" t="s">
        <v>9</v>
      </c>
      <c r="F94" s="106" t="s">
        <v>602</v>
      </c>
      <c r="G94" s="162">
        <v>2</v>
      </c>
      <c r="H94" s="163">
        <v>3.8063015831061078</v>
      </c>
      <c r="I94" s="222"/>
    </row>
    <row r="95" spans="1:9">
      <c r="A95" s="227" t="s">
        <v>258</v>
      </c>
      <c r="B95" s="236" t="s">
        <v>516</v>
      </c>
      <c r="C95" s="231">
        <v>60.719214511030984</v>
      </c>
      <c r="D95" s="246">
        <f t="shared" ref="D95" si="16">SUM(G95:G99)</f>
        <v>18.7575751</v>
      </c>
      <c r="E95" s="42" t="s">
        <v>5</v>
      </c>
      <c r="F95" s="104" t="s">
        <v>603</v>
      </c>
      <c r="G95" s="158">
        <v>17.666665999999999</v>
      </c>
      <c r="H95" s="159">
        <v>94.184167760575832</v>
      </c>
      <c r="I95" s="220" t="s">
        <v>717</v>
      </c>
    </row>
    <row r="96" spans="1:9">
      <c r="A96" s="228"/>
      <c r="B96" s="230"/>
      <c r="C96" s="232"/>
      <c r="D96" s="247"/>
      <c r="E96" s="43" t="s">
        <v>6</v>
      </c>
      <c r="F96" s="105" t="s">
        <v>456</v>
      </c>
      <c r="G96" s="160">
        <v>1.0909091</v>
      </c>
      <c r="H96" s="161">
        <v>5.815832239424167</v>
      </c>
      <c r="I96" s="221"/>
    </row>
    <row r="97" spans="1:9">
      <c r="A97" s="228"/>
      <c r="B97" s="230"/>
      <c r="C97" s="232"/>
      <c r="D97" s="247"/>
      <c r="E97" s="43" t="s">
        <v>7</v>
      </c>
      <c r="F97" s="49" t="s">
        <v>10</v>
      </c>
      <c r="G97" s="171" t="s">
        <v>10</v>
      </c>
      <c r="H97" s="62" t="s">
        <v>10</v>
      </c>
      <c r="I97" s="221"/>
    </row>
    <row r="98" spans="1:9">
      <c r="A98" s="228"/>
      <c r="B98" s="230"/>
      <c r="C98" s="232"/>
      <c r="D98" s="247"/>
      <c r="E98" s="43" t="s">
        <v>8</v>
      </c>
      <c r="F98" s="49" t="s">
        <v>10</v>
      </c>
      <c r="G98" s="171" t="s">
        <v>10</v>
      </c>
      <c r="H98" s="62" t="s">
        <v>10</v>
      </c>
      <c r="I98" s="221"/>
    </row>
    <row r="99" spans="1:9">
      <c r="A99" s="239"/>
      <c r="B99" s="237"/>
      <c r="C99" s="238"/>
      <c r="D99" s="248"/>
      <c r="E99" s="44" t="s">
        <v>9</v>
      </c>
      <c r="F99" s="50" t="s">
        <v>10</v>
      </c>
      <c r="G99" s="174" t="s">
        <v>10</v>
      </c>
      <c r="H99" s="175" t="s">
        <v>10</v>
      </c>
      <c r="I99" s="222"/>
    </row>
    <row r="100" spans="1:9">
      <c r="A100" s="227" t="s">
        <v>259</v>
      </c>
      <c r="B100" s="236" t="s">
        <v>517</v>
      </c>
      <c r="C100" s="231">
        <v>9.6223112633325094</v>
      </c>
      <c r="D100" s="246">
        <f t="shared" ref="D100" si="17">SUM(G100:G104)</f>
        <v>17.666665999999999</v>
      </c>
      <c r="E100" s="42" t="s">
        <v>349</v>
      </c>
      <c r="F100" s="104" t="s">
        <v>358</v>
      </c>
      <c r="G100" s="158">
        <v>17.666665999999999</v>
      </c>
      <c r="H100" s="159">
        <v>100</v>
      </c>
      <c r="I100" s="33"/>
    </row>
    <row r="101" spans="1:9">
      <c r="A101" s="228"/>
      <c r="B101" s="230"/>
      <c r="C101" s="232"/>
      <c r="D101" s="247"/>
      <c r="E101" s="43" t="s">
        <v>348</v>
      </c>
      <c r="F101" s="49" t="s">
        <v>10</v>
      </c>
      <c r="G101" s="171" t="s">
        <v>10</v>
      </c>
      <c r="H101" s="62" t="s">
        <v>10</v>
      </c>
      <c r="I101" s="33"/>
    </row>
    <row r="102" spans="1:9">
      <c r="A102" s="228"/>
      <c r="B102" s="230"/>
      <c r="C102" s="232"/>
      <c r="D102" s="247"/>
      <c r="E102" s="43" t="s">
        <v>219</v>
      </c>
      <c r="F102" s="49" t="s">
        <v>10</v>
      </c>
      <c r="G102" s="171" t="s">
        <v>10</v>
      </c>
      <c r="H102" s="62" t="s">
        <v>10</v>
      </c>
      <c r="I102" s="33"/>
    </row>
    <row r="103" spans="1:9">
      <c r="A103" s="228"/>
      <c r="B103" s="230"/>
      <c r="C103" s="232"/>
      <c r="D103" s="247"/>
      <c r="E103" s="43" t="s">
        <v>220</v>
      </c>
      <c r="F103" s="49" t="s">
        <v>10</v>
      </c>
      <c r="G103" s="171" t="s">
        <v>10</v>
      </c>
      <c r="H103" s="62" t="s">
        <v>10</v>
      </c>
      <c r="I103" s="33"/>
    </row>
    <row r="104" spans="1:9">
      <c r="A104" s="239"/>
      <c r="B104" s="237"/>
      <c r="C104" s="238"/>
      <c r="D104" s="248"/>
      <c r="E104" s="44" t="s">
        <v>218</v>
      </c>
      <c r="F104" s="50" t="s">
        <v>10</v>
      </c>
      <c r="G104" s="174" t="s">
        <v>10</v>
      </c>
      <c r="H104" s="175" t="s">
        <v>10</v>
      </c>
      <c r="I104" s="33"/>
    </row>
    <row r="105" spans="1:9">
      <c r="A105" s="227" t="s">
        <v>260</v>
      </c>
      <c r="B105" s="236" t="s">
        <v>518</v>
      </c>
      <c r="C105" s="231">
        <v>52.699542778225592</v>
      </c>
      <c r="D105" s="246">
        <f t="shared" ref="D105" si="18">SUM(G105:G109)</f>
        <v>2.4285714999999999</v>
      </c>
      <c r="E105" s="42" t="s">
        <v>5</v>
      </c>
      <c r="F105" s="104" t="s">
        <v>604</v>
      </c>
      <c r="G105" s="158">
        <v>2.4285714999999999</v>
      </c>
      <c r="H105" s="159">
        <v>100</v>
      </c>
      <c r="I105" s="220" t="s">
        <v>717</v>
      </c>
    </row>
    <row r="106" spans="1:9">
      <c r="A106" s="228"/>
      <c r="B106" s="230"/>
      <c r="C106" s="232"/>
      <c r="D106" s="247"/>
      <c r="E106" s="43" t="s">
        <v>6</v>
      </c>
      <c r="F106" s="49" t="s">
        <v>10</v>
      </c>
      <c r="G106" s="171" t="s">
        <v>10</v>
      </c>
      <c r="H106" s="62" t="s">
        <v>10</v>
      </c>
      <c r="I106" s="221"/>
    </row>
    <row r="107" spans="1:9">
      <c r="A107" s="228"/>
      <c r="B107" s="230"/>
      <c r="C107" s="232"/>
      <c r="D107" s="247"/>
      <c r="E107" s="43" t="s">
        <v>7</v>
      </c>
      <c r="F107" s="49" t="s">
        <v>10</v>
      </c>
      <c r="G107" s="171" t="s">
        <v>10</v>
      </c>
      <c r="H107" s="62" t="s">
        <v>10</v>
      </c>
      <c r="I107" s="221"/>
    </row>
    <row r="108" spans="1:9">
      <c r="A108" s="228"/>
      <c r="B108" s="230"/>
      <c r="C108" s="232"/>
      <c r="D108" s="247"/>
      <c r="E108" s="43" t="s">
        <v>8</v>
      </c>
      <c r="F108" s="49" t="s">
        <v>10</v>
      </c>
      <c r="G108" s="171" t="s">
        <v>10</v>
      </c>
      <c r="H108" s="62" t="s">
        <v>10</v>
      </c>
      <c r="I108" s="221"/>
    </row>
    <row r="109" spans="1:9">
      <c r="A109" s="239"/>
      <c r="B109" s="237"/>
      <c r="C109" s="238"/>
      <c r="D109" s="248"/>
      <c r="E109" s="44" t="s">
        <v>9</v>
      </c>
      <c r="F109" s="50" t="s">
        <v>10</v>
      </c>
      <c r="G109" s="174" t="s">
        <v>10</v>
      </c>
      <c r="H109" s="175" t="s">
        <v>10</v>
      </c>
      <c r="I109" s="222"/>
    </row>
    <row r="110" spans="1:9">
      <c r="A110" s="227" t="s">
        <v>261</v>
      </c>
      <c r="B110" s="240" t="s">
        <v>519</v>
      </c>
      <c r="C110" s="231">
        <v>15.966018683245668</v>
      </c>
      <c r="D110" s="246">
        <f t="shared" ref="D110" si="19">SUM(G110:G114)</f>
        <v>0</v>
      </c>
      <c r="E110" s="48" t="s">
        <v>5</v>
      </c>
      <c r="F110" s="48" t="s">
        <v>10</v>
      </c>
      <c r="G110" s="172" t="s">
        <v>10</v>
      </c>
      <c r="H110" s="173" t="s">
        <v>10</v>
      </c>
      <c r="I110" s="220"/>
    </row>
    <row r="111" spans="1:9">
      <c r="A111" s="228"/>
      <c r="B111" s="241"/>
      <c r="C111" s="232"/>
      <c r="D111" s="247"/>
      <c r="E111" s="49" t="s">
        <v>6</v>
      </c>
      <c r="F111" s="49" t="s">
        <v>10</v>
      </c>
      <c r="G111" s="171" t="s">
        <v>10</v>
      </c>
      <c r="H111" s="62" t="s">
        <v>10</v>
      </c>
      <c r="I111" s="221"/>
    </row>
    <row r="112" spans="1:9">
      <c r="A112" s="228"/>
      <c r="B112" s="241"/>
      <c r="C112" s="232"/>
      <c r="D112" s="247"/>
      <c r="E112" s="49" t="s">
        <v>7</v>
      </c>
      <c r="F112" s="49" t="s">
        <v>10</v>
      </c>
      <c r="G112" s="171" t="s">
        <v>10</v>
      </c>
      <c r="H112" s="62" t="s">
        <v>10</v>
      </c>
      <c r="I112" s="221"/>
    </row>
    <row r="113" spans="1:9">
      <c r="A113" s="228"/>
      <c r="B113" s="241"/>
      <c r="C113" s="232"/>
      <c r="D113" s="247"/>
      <c r="E113" s="49" t="s">
        <v>220</v>
      </c>
      <c r="F113" s="49" t="s">
        <v>10</v>
      </c>
      <c r="G113" s="171" t="s">
        <v>10</v>
      </c>
      <c r="H113" s="62" t="s">
        <v>10</v>
      </c>
      <c r="I113" s="221"/>
    </row>
    <row r="114" spans="1:9">
      <c r="A114" s="239"/>
      <c r="B114" s="242"/>
      <c r="C114" s="238"/>
      <c r="D114" s="248"/>
      <c r="E114" s="50" t="s">
        <v>9</v>
      </c>
      <c r="F114" s="50" t="s">
        <v>10</v>
      </c>
      <c r="G114" s="174" t="s">
        <v>10</v>
      </c>
      <c r="H114" s="175" t="s">
        <v>10</v>
      </c>
      <c r="I114" s="222"/>
    </row>
    <row r="115" spans="1:9">
      <c r="A115" s="227" t="s">
        <v>262</v>
      </c>
      <c r="B115" s="236" t="s">
        <v>520</v>
      </c>
      <c r="C115" s="231">
        <v>27.288757812549953</v>
      </c>
      <c r="D115" s="249">
        <f>SUM(G115:G120)</f>
        <v>30.277056999999996</v>
      </c>
      <c r="E115" s="42" t="s">
        <v>5</v>
      </c>
      <c r="F115" s="104" t="s">
        <v>474</v>
      </c>
      <c r="G115" s="158">
        <v>14.666667</v>
      </c>
      <c r="H115" s="159">
        <v>48.441521248250787</v>
      </c>
      <c r="I115" s="220" t="s">
        <v>716</v>
      </c>
    </row>
    <row r="116" spans="1:9">
      <c r="A116" s="228"/>
      <c r="B116" s="230"/>
      <c r="C116" s="232"/>
      <c r="D116" s="244"/>
      <c r="E116" s="43" t="s">
        <v>6</v>
      </c>
      <c r="F116" s="105" t="s">
        <v>605</v>
      </c>
      <c r="G116" s="160">
        <v>8.4285720000000008</v>
      </c>
      <c r="H116" s="161">
        <v>27.838148205751974</v>
      </c>
      <c r="I116" s="221"/>
    </row>
    <row r="117" spans="1:9">
      <c r="A117" s="228"/>
      <c r="B117" s="230"/>
      <c r="C117" s="232"/>
      <c r="D117" s="244"/>
      <c r="E117" s="43" t="s">
        <v>7</v>
      </c>
      <c r="F117" s="105" t="s">
        <v>606</v>
      </c>
      <c r="G117" s="160">
        <v>2.1818181999999999</v>
      </c>
      <c r="H117" s="161">
        <v>7.2061766108905507</v>
      </c>
      <c r="I117" s="221"/>
    </row>
    <row r="118" spans="1:9">
      <c r="A118" s="228"/>
      <c r="B118" s="230"/>
      <c r="C118" s="232"/>
      <c r="D118" s="244"/>
      <c r="E118" s="43" t="s">
        <v>8</v>
      </c>
      <c r="F118" s="105" t="s">
        <v>607</v>
      </c>
      <c r="G118" s="160">
        <v>1.6666666000000001</v>
      </c>
      <c r="H118" s="161">
        <v>5.5047179783689026</v>
      </c>
      <c r="I118" s="221"/>
    </row>
    <row r="119" spans="1:9">
      <c r="A119" s="228"/>
      <c r="B119" s="230"/>
      <c r="C119" s="232"/>
      <c r="D119" s="244"/>
      <c r="E119" s="43" t="s">
        <v>8</v>
      </c>
      <c r="F119" s="105" t="s">
        <v>608</v>
      </c>
      <c r="G119" s="160">
        <v>1.6666666000000001</v>
      </c>
      <c r="H119" s="161">
        <v>5.5047179783689026</v>
      </c>
      <c r="I119" s="221"/>
    </row>
    <row r="120" spans="1:9">
      <c r="A120" s="239"/>
      <c r="B120" s="237"/>
      <c r="C120" s="238"/>
      <c r="D120" s="245"/>
      <c r="E120" s="44" t="s">
        <v>8</v>
      </c>
      <c r="F120" s="106" t="s">
        <v>609</v>
      </c>
      <c r="G120" s="162">
        <v>1.6666666000000001</v>
      </c>
      <c r="H120" s="163">
        <v>5.5047179783689026</v>
      </c>
      <c r="I120" s="222"/>
    </row>
    <row r="121" spans="1:9">
      <c r="A121" s="227" t="s">
        <v>263</v>
      </c>
      <c r="B121" s="236" t="s">
        <v>521</v>
      </c>
      <c r="C121" s="231">
        <v>70.706646898310936</v>
      </c>
      <c r="D121" s="246">
        <f t="shared" ref="D121" si="20">SUM(G121:G125)</f>
        <v>0</v>
      </c>
      <c r="E121" s="42" t="s">
        <v>349</v>
      </c>
      <c r="F121" s="48" t="s">
        <v>10</v>
      </c>
      <c r="G121" s="172" t="s">
        <v>10</v>
      </c>
      <c r="H121" s="173" t="s">
        <v>10</v>
      </c>
      <c r="I121" s="220" t="s">
        <v>717</v>
      </c>
    </row>
    <row r="122" spans="1:9">
      <c r="A122" s="228"/>
      <c r="B122" s="230"/>
      <c r="C122" s="232"/>
      <c r="D122" s="247"/>
      <c r="E122" s="43" t="s">
        <v>6</v>
      </c>
      <c r="F122" s="49" t="s">
        <v>10</v>
      </c>
      <c r="G122" s="171" t="s">
        <v>10</v>
      </c>
      <c r="H122" s="62" t="s">
        <v>10</v>
      </c>
      <c r="I122" s="221"/>
    </row>
    <row r="123" spans="1:9">
      <c r="A123" s="228"/>
      <c r="B123" s="230"/>
      <c r="C123" s="232"/>
      <c r="D123" s="247"/>
      <c r="E123" s="43" t="s">
        <v>7</v>
      </c>
      <c r="F123" s="49" t="s">
        <v>10</v>
      </c>
      <c r="G123" s="171" t="s">
        <v>10</v>
      </c>
      <c r="H123" s="62" t="s">
        <v>10</v>
      </c>
      <c r="I123" s="221"/>
    </row>
    <row r="124" spans="1:9">
      <c r="A124" s="228"/>
      <c r="B124" s="230"/>
      <c r="C124" s="232"/>
      <c r="D124" s="247"/>
      <c r="E124" s="43" t="s">
        <v>220</v>
      </c>
      <c r="F124" s="49" t="s">
        <v>10</v>
      </c>
      <c r="G124" s="171" t="s">
        <v>10</v>
      </c>
      <c r="H124" s="62" t="s">
        <v>10</v>
      </c>
      <c r="I124" s="221"/>
    </row>
    <row r="125" spans="1:9">
      <c r="A125" s="239"/>
      <c r="B125" s="237"/>
      <c r="C125" s="238"/>
      <c r="D125" s="248"/>
      <c r="E125" s="44" t="s">
        <v>218</v>
      </c>
      <c r="F125" s="50" t="s">
        <v>10</v>
      </c>
      <c r="G125" s="174" t="s">
        <v>10</v>
      </c>
      <c r="H125" s="175" t="s">
        <v>10</v>
      </c>
      <c r="I125" s="222"/>
    </row>
    <row r="126" spans="1:9">
      <c r="A126" s="227" t="s">
        <v>264</v>
      </c>
      <c r="B126" s="236" t="s">
        <v>522</v>
      </c>
      <c r="C126" s="231">
        <v>2.4625406846639795</v>
      </c>
      <c r="D126" s="246">
        <f t="shared" ref="D126:D141" si="21">SUM(G126:G130)</f>
        <v>0</v>
      </c>
      <c r="E126" s="48" t="s">
        <v>5</v>
      </c>
      <c r="F126" s="48" t="s">
        <v>10</v>
      </c>
      <c r="G126" s="172" t="s">
        <v>10</v>
      </c>
      <c r="H126" s="173" t="s">
        <v>10</v>
      </c>
      <c r="I126" s="220"/>
    </row>
    <row r="127" spans="1:9">
      <c r="A127" s="228"/>
      <c r="B127" s="230"/>
      <c r="C127" s="232"/>
      <c r="D127" s="247"/>
      <c r="E127" s="49" t="s">
        <v>6</v>
      </c>
      <c r="F127" s="49" t="s">
        <v>10</v>
      </c>
      <c r="G127" s="171" t="s">
        <v>10</v>
      </c>
      <c r="H127" s="62" t="s">
        <v>10</v>
      </c>
      <c r="I127" s="221"/>
    </row>
    <row r="128" spans="1:9">
      <c r="A128" s="228"/>
      <c r="B128" s="230"/>
      <c r="C128" s="232"/>
      <c r="D128" s="247"/>
      <c r="E128" s="49" t="s">
        <v>7</v>
      </c>
      <c r="F128" s="49" t="s">
        <v>10</v>
      </c>
      <c r="G128" s="171" t="s">
        <v>10</v>
      </c>
      <c r="H128" s="62" t="s">
        <v>10</v>
      </c>
      <c r="I128" s="221"/>
    </row>
    <row r="129" spans="1:10">
      <c r="A129" s="228"/>
      <c r="B129" s="230"/>
      <c r="C129" s="232"/>
      <c r="D129" s="247"/>
      <c r="E129" s="49" t="s">
        <v>8</v>
      </c>
      <c r="F129" s="49" t="s">
        <v>10</v>
      </c>
      <c r="G129" s="171" t="s">
        <v>10</v>
      </c>
      <c r="H129" s="62" t="s">
        <v>10</v>
      </c>
      <c r="I129" s="221"/>
    </row>
    <row r="130" spans="1:10">
      <c r="A130" s="239"/>
      <c r="B130" s="237"/>
      <c r="C130" s="238"/>
      <c r="D130" s="248"/>
      <c r="E130" s="50" t="s">
        <v>9</v>
      </c>
      <c r="F130" s="50" t="s">
        <v>10</v>
      </c>
      <c r="G130" s="174" t="s">
        <v>10</v>
      </c>
      <c r="H130" s="175" t="s">
        <v>10</v>
      </c>
      <c r="I130" s="222"/>
    </row>
    <row r="131" spans="1:10">
      <c r="A131" s="227" t="s">
        <v>265</v>
      </c>
      <c r="B131" s="236" t="s">
        <v>523</v>
      </c>
      <c r="C131" s="231">
        <v>4.0858709573477983</v>
      </c>
      <c r="D131" s="246">
        <f t="shared" si="21"/>
        <v>0</v>
      </c>
      <c r="E131" s="48" t="s">
        <v>5</v>
      </c>
      <c r="F131" s="48" t="s">
        <v>10</v>
      </c>
      <c r="G131" s="172" t="s">
        <v>10</v>
      </c>
      <c r="H131" s="173" t="s">
        <v>10</v>
      </c>
      <c r="I131" s="220"/>
    </row>
    <row r="132" spans="1:10">
      <c r="A132" s="228"/>
      <c r="B132" s="230"/>
      <c r="C132" s="232"/>
      <c r="D132" s="247"/>
      <c r="E132" s="49" t="s">
        <v>6</v>
      </c>
      <c r="F132" s="49" t="s">
        <v>10</v>
      </c>
      <c r="G132" s="171" t="s">
        <v>10</v>
      </c>
      <c r="H132" s="62" t="s">
        <v>10</v>
      </c>
      <c r="I132" s="221"/>
    </row>
    <row r="133" spans="1:10">
      <c r="A133" s="228"/>
      <c r="B133" s="230"/>
      <c r="C133" s="232"/>
      <c r="D133" s="247"/>
      <c r="E133" s="49" t="s">
        <v>7</v>
      </c>
      <c r="F133" s="49" t="s">
        <v>10</v>
      </c>
      <c r="G133" s="171" t="s">
        <v>10</v>
      </c>
      <c r="H133" s="62" t="s">
        <v>10</v>
      </c>
      <c r="I133" s="221"/>
    </row>
    <row r="134" spans="1:10">
      <c r="A134" s="228"/>
      <c r="B134" s="230"/>
      <c r="C134" s="232"/>
      <c r="D134" s="247"/>
      <c r="E134" s="49" t="s">
        <v>8</v>
      </c>
      <c r="F134" s="49" t="s">
        <v>10</v>
      </c>
      <c r="G134" s="171" t="s">
        <v>10</v>
      </c>
      <c r="H134" s="62" t="s">
        <v>10</v>
      </c>
      <c r="I134" s="221"/>
    </row>
    <row r="135" spans="1:10">
      <c r="A135" s="239"/>
      <c r="B135" s="237"/>
      <c r="C135" s="238"/>
      <c r="D135" s="248"/>
      <c r="E135" s="50" t="s">
        <v>9</v>
      </c>
      <c r="F135" s="50" t="s">
        <v>10</v>
      </c>
      <c r="G135" s="174" t="s">
        <v>10</v>
      </c>
      <c r="H135" s="175" t="s">
        <v>10</v>
      </c>
      <c r="I135" s="222"/>
    </row>
    <row r="136" spans="1:10">
      <c r="A136" s="227" t="s">
        <v>266</v>
      </c>
      <c r="B136" s="236" t="s">
        <v>524</v>
      </c>
      <c r="C136" s="231">
        <v>6.6026575086606973</v>
      </c>
      <c r="D136" s="246">
        <f t="shared" si="21"/>
        <v>0</v>
      </c>
      <c r="E136" s="48" t="s">
        <v>5</v>
      </c>
      <c r="F136" s="48" t="s">
        <v>10</v>
      </c>
      <c r="G136" s="172" t="s">
        <v>10</v>
      </c>
      <c r="H136" s="173" t="s">
        <v>10</v>
      </c>
      <c r="I136" s="220"/>
    </row>
    <row r="137" spans="1:10">
      <c r="A137" s="228"/>
      <c r="B137" s="230"/>
      <c r="C137" s="232"/>
      <c r="D137" s="247"/>
      <c r="E137" s="49" t="s">
        <v>6</v>
      </c>
      <c r="F137" s="49" t="s">
        <v>10</v>
      </c>
      <c r="G137" s="171" t="s">
        <v>10</v>
      </c>
      <c r="H137" s="62" t="s">
        <v>10</v>
      </c>
      <c r="I137" s="221"/>
    </row>
    <row r="138" spans="1:10">
      <c r="A138" s="228"/>
      <c r="B138" s="230"/>
      <c r="C138" s="232"/>
      <c r="D138" s="247"/>
      <c r="E138" s="49" t="s">
        <v>7</v>
      </c>
      <c r="F138" s="49" t="s">
        <v>10</v>
      </c>
      <c r="G138" s="171" t="s">
        <v>10</v>
      </c>
      <c r="H138" s="62" t="s">
        <v>10</v>
      </c>
      <c r="I138" s="221"/>
    </row>
    <row r="139" spans="1:10">
      <c r="A139" s="228"/>
      <c r="B139" s="230"/>
      <c r="C139" s="232"/>
      <c r="D139" s="247"/>
      <c r="E139" s="49" t="s">
        <v>8</v>
      </c>
      <c r="F139" s="49" t="s">
        <v>10</v>
      </c>
      <c r="G139" s="171" t="s">
        <v>10</v>
      </c>
      <c r="H139" s="62" t="s">
        <v>10</v>
      </c>
      <c r="I139" s="221"/>
    </row>
    <row r="140" spans="1:10">
      <c r="A140" s="239"/>
      <c r="B140" s="237"/>
      <c r="C140" s="238"/>
      <c r="D140" s="248"/>
      <c r="E140" s="50" t="s">
        <v>9</v>
      </c>
      <c r="F140" s="50" t="s">
        <v>10</v>
      </c>
      <c r="G140" s="174" t="s">
        <v>10</v>
      </c>
      <c r="H140" s="175" t="s">
        <v>10</v>
      </c>
      <c r="I140" s="222"/>
    </row>
    <row r="141" spans="1:10">
      <c r="A141" s="227" t="s">
        <v>267</v>
      </c>
      <c r="B141" s="236" t="s">
        <v>525</v>
      </c>
      <c r="C141" s="231">
        <v>108.72579941615317</v>
      </c>
      <c r="D141" s="246">
        <f t="shared" si="21"/>
        <v>12</v>
      </c>
      <c r="E141" s="42" t="s">
        <v>5</v>
      </c>
      <c r="F141" s="104" t="s">
        <v>362</v>
      </c>
      <c r="G141" s="158">
        <v>12</v>
      </c>
      <c r="H141" s="159">
        <v>100</v>
      </c>
      <c r="I141" s="220"/>
      <c r="J141" s="4"/>
    </row>
    <row r="142" spans="1:10">
      <c r="A142" s="228"/>
      <c r="B142" s="230"/>
      <c r="C142" s="232"/>
      <c r="D142" s="247"/>
      <c r="E142" s="43" t="s">
        <v>6</v>
      </c>
      <c r="F142" s="49" t="s">
        <v>10</v>
      </c>
      <c r="G142" s="171" t="s">
        <v>10</v>
      </c>
      <c r="H142" s="62" t="s">
        <v>10</v>
      </c>
      <c r="I142" s="221"/>
    </row>
    <row r="143" spans="1:10">
      <c r="A143" s="228"/>
      <c r="B143" s="230"/>
      <c r="C143" s="232"/>
      <c r="D143" s="247"/>
      <c r="E143" s="43" t="s">
        <v>7</v>
      </c>
      <c r="F143" s="49" t="s">
        <v>10</v>
      </c>
      <c r="G143" s="171" t="s">
        <v>10</v>
      </c>
      <c r="H143" s="62" t="s">
        <v>10</v>
      </c>
      <c r="I143" s="221"/>
    </row>
    <row r="144" spans="1:10">
      <c r="A144" s="228"/>
      <c r="B144" s="230"/>
      <c r="C144" s="232"/>
      <c r="D144" s="247"/>
      <c r="E144" s="43" t="s">
        <v>8</v>
      </c>
      <c r="F144" s="49" t="s">
        <v>10</v>
      </c>
      <c r="G144" s="171" t="s">
        <v>10</v>
      </c>
      <c r="H144" s="62" t="s">
        <v>10</v>
      </c>
      <c r="I144" s="221"/>
    </row>
    <row r="145" spans="1:9">
      <c r="A145" s="228"/>
      <c r="B145" s="230"/>
      <c r="C145" s="232"/>
      <c r="D145" s="248"/>
      <c r="E145" s="44" t="s">
        <v>9</v>
      </c>
      <c r="F145" s="50" t="s">
        <v>10</v>
      </c>
      <c r="G145" s="174" t="s">
        <v>10</v>
      </c>
      <c r="H145" s="175" t="s">
        <v>10</v>
      </c>
      <c r="I145" s="221"/>
    </row>
    <row r="146" spans="1:9">
      <c r="A146" s="227" t="s">
        <v>268</v>
      </c>
      <c r="B146" s="236" t="s">
        <v>526</v>
      </c>
      <c r="C146" s="231">
        <v>121.80887647616977</v>
      </c>
      <c r="D146" s="249">
        <f>SUM(G146:G151)</f>
        <v>240.48750850000002</v>
      </c>
      <c r="E146" s="42" t="s">
        <v>5</v>
      </c>
      <c r="F146" s="104" t="s">
        <v>365</v>
      </c>
      <c r="G146" s="158">
        <v>73.204478500000008</v>
      </c>
      <c r="H146" s="159">
        <v>30.440033645240248</v>
      </c>
      <c r="I146" s="220"/>
    </row>
    <row r="147" spans="1:9">
      <c r="A147" s="228"/>
      <c r="B147" s="230"/>
      <c r="C147" s="232"/>
      <c r="D147" s="244"/>
      <c r="E147" s="43" t="s">
        <v>6</v>
      </c>
      <c r="F147" s="105" t="s">
        <v>366</v>
      </c>
      <c r="G147" s="160">
        <v>53.923719000000006</v>
      </c>
      <c r="H147" s="161">
        <v>22.422669408627517</v>
      </c>
      <c r="I147" s="221"/>
    </row>
    <row r="148" spans="1:9">
      <c r="A148" s="228"/>
      <c r="B148" s="230"/>
      <c r="C148" s="232"/>
      <c r="D148" s="244"/>
      <c r="E148" s="43" t="s">
        <v>7</v>
      </c>
      <c r="F148" s="105" t="s">
        <v>363</v>
      </c>
      <c r="G148" s="160">
        <v>48.118893999999997</v>
      </c>
      <c r="H148" s="161">
        <v>20.008895389258853</v>
      </c>
      <c r="I148" s="221"/>
    </row>
    <row r="149" spans="1:9">
      <c r="A149" s="228"/>
      <c r="B149" s="230"/>
      <c r="C149" s="232"/>
      <c r="D149" s="244"/>
      <c r="E149" s="43" t="s">
        <v>8</v>
      </c>
      <c r="F149" s="105" t="s">
        <v>364</v>
      </c>
      <c r="G149" s="160">
        <v>42.607021000000003</v>
      </c>
      <c r="H149" s="161">
        <v>17.716937260381656</v>
      </c>
      <c r="I149" s="221"/>
    </row>
    <row r="150" spans="1:9">
      <c r="A150" s="228"/>
      <c r="B150" s="230"/>
      <c r="C150" s="232"/>
      <c r="D150" s="244"/>
      <c r="E150" s="43" t="s">
        <v>9</v>
      </c>
      <c r="F150" s="105" t="s">
        <v>610</v>
      </c>
      <c r="G150" s="160">
        <v>11.316698000000001</v>
      </c>
      <c r="H150" s="161">
        <v>4.7057321482458621</v>
      </c>
      <c r="I150" s="221"/>
    </row>
    <row r="151" spans="1:9">
      <c r="A151" s="239"/>
      <c r="B151" s="237"/>
      <c r="C151" s="238"/>
      <c r="D151" s="245"/>
      <c r="E151" s="44" t="s">
        <v>9</v>
      </c>
      <c r="F151" s="106" t="s">
        <v>367</v>
      </c>
      <c r="G151" s="162">
        <v>11.316698000000001</v>
      </c>
      <c r="H151" s="163">
        <v>4.7057321482458621</v>
      </c>
      <c r="I151" s="222"/>
    </row>
    <row r="152" spans="1:9">
      <c r="A152" s="227" t="s">
        <v>269</v>
      </c>
      <c r="B152" s="236" t="s">
        <v>527</v>
      </c>
      <c r="C152" s="231">
        <v>393.5035070721313</v>
      </c>
      <c r="D152" s="249">
        <f>SUM(G152:G156)</f>
        <v>235.8231495</v>
      </c>
      <c r="E152" s="42" t="s">
        <v>5</v>
      </c>
      <c r="F152" s="104" t="s">
        <v>368</v>
      </c>
      <c r="G152" s="158">
        <v>181.47228699999999</v>
      </c>
      <c r="H152" s="159">
        <v>76.952702643808934</v>
      </c>
      <c r="I152" s="220"/>
    </row>
    <row r="153" spans="1:9">
      <c r="A153" s="228"/>
      <c r="B153" s="230"/>
      <c r="C153" s="232"/>
      <c r="D153" s="244"/>
      <c r="E153" s="43" t="s">
        <v>6</v>
      </c>
      <c r="F153" s="105" t="s">
        <v>361</v>
      </c>
      <c r="G153" s="160">
        <v>44.994297000000003</v>
      </c>
      <c r="H153" s="161">
        <v>19.079677756572412</v>
      </c>
      <c r="I153" s="221"/>
    </row>
    <row r="154" spans="1:9">
      <c r="A154" s="228"/>
      <c r="B154" s="230"/>
      <c r="C154" s="232"/>
      <c r="D154" s="244"/>
      <c r="E154" s="43" t="s">
        <v>7</v>
      </c>
      <c r="F154" s="105" t="s">
        <v>367</v>
      </c>
      <c r="G154" s="160">
        <v>9.3565655000000003</v>
      </c>
      <c r="H154" s="161">
        <v>3.9676195996186543</v>
      </c>
      <c r="I154" s="221"/>
    </row>
    <row r="155" spans="1:9">
      <c r="A155" s="228"/>
      <c r="B155" s="230"/>
      <c r="C155" s="232"/>
      <c r="D155" s="244"/>
      <c r="E155" s="43" t="s">
        <v>8</v>
      </c>
      <c r="F155" s="49" t="s">
        <v>10</v>
      </c>
      <c r="G155" s="171" t="s">
        <v>10</v>
      </c>
      <c r="H155" s="62" t="s">
        <v>10</v>
      </c>
      <c r="I155" s="221"/>
    </row>
    <row r="156" spans="1:9">
      <c r="A156" s="239"/>
      <c r="B156" s="237"/>
      <c r="C156" s="238"/>
      <c r="D156" s="245"/>
      <c r="E156" s="44" t="s">
        <v>9</v>
      </c>
      <c r="F156" s="50" t="s">
        <v>10</v>
      </c>
      <c r="G156" s="174" t="s">
        <v>10</v>
      </c>
      <c r="H156" s="175" t="s">
        <v>10</v>
      </c>
      <c r="I156" s="222"/>
    </row>
    <row r="157" spans="1:9">
      <c r="A157" s="227" t="s">
        <v>243</v>
      </c>
      <c r="B157" s="236" t="s">
        <v>528</v>
      </c>
      <c r="C157" s="231">
        <v>31.997994734707028</v>
      </c>
      <c r="D157" s="249">
        <f t="shared" ref="D157" si="22">SUM(G157:G161)</f>
        <v>0</v>
      </c>
      <c r="E157" s="48" t="s">
        <v>5</v>
      </c>
      <c r="F157" s="48" t="s">
        <v>10</v>
      </c>
      <c r="G157" s="172" t="s">
        <v>10</v>
      </c>
      <c r="H157" s="173" t="s">
        <v>10</v>
      </c>
      <c r="I157" s="220"/>
    </row>
    <row r="158" spans="1:9">
      <c r="A158" s="228"/>
      <c r="B158" s="230"/>
      <c r="C158" s="232"/>
      <c r="D158" s="244"/>
      <c r="E158" s="49" t="s">
        <v>6</v>
      </c>
      <c r="F158" s="49" t="s">
        <v>10</v>
      </c>
      <c r="G158" s="171" t="s">
        <v>10</v>
      </c>
      <c r="H158" s="62" t="s">
        <v>10</v>
      </c>
      <c r="I158" s="221"/>
    </row>
    <row r="159" spans="1:9">
      <c r="A159" s="228"/>
      <c r="B159" s="230"/>
      <c r="C159" s="232"/>
      <c r="D159" s="244"/>
      <c r="E159" s="49" t="s">
        <v>7</v>
      </c>
      <c r="F159" s="49" t="s">
        <v>10</v>
      </c>
      <c r="G159" s="171" t="s">
        <v>10</v>
      </c>
      <c r="H159" s="62" t="s">
        <v>10</v>
      </c>
      <c r="I159" s="221"/>
    </row>
    <row r="160" spans="1:9">
      <c r="A160" s="228"/>
      <c r="B160" s="230"/>
      <c r="C160" s="232"/>
      <c r="D160" s="244"/>
      <c r="E160" s="49" t="s">
        <v>8</v>
      </c>
      <c r="F160" s="49" t="s">
        <v>10</v>
      </c>
      <c r="G160" s="171" t="s">
        <v>10</v>
      </c>
      <c r="H160" s="62" t="s">
        <v>10</v>
      </c>
      <c r="I160" s="221"/>
    </row>
    <row r="161" spans="1:9">
      <c r="A161" s="239"/>
      <c r="B161" s="237"/>
      <c r="C161" s="238"/>
      <c r="D161" s="245"/>
      <c r="E161" s="50" t="s">
        <v>9</v>
      </c>
      <c r="F161" s="50" t="s">
        <v>10</v>
      </c>
      <c r="G161" s="174" t="s">
        <v>10</v>
      </c>
      <c r="H161" s="175" t="s">
        <v>10</v>
      </c>
      <c r="I161" s="222"/>
    </row>
    <row r="162" spans="1:9">
      <c r="A162" s="227" t="s">
        <v>270</v>
      </c>
      <c r="B162" s="236" t="s">
        <v>529</v>
      </c>
      <c r="C162" s="231">
        <v>24.102424256858029</v>
      </c>
      <c r="D162" s="249">
        <f t="shared" ref="D162" si="23">SUM(G162:G166)</f>
        <v>0</v>
      </c>
      <c r="E162" s="48" t="s">
        <v>5</v>
      </c>
      <c r="F162" s="48" t="s">
        <v>10</v>
      </c>
      <c r="G162" s="172" t="s">
        <v>10</v>
      </c>
      <c r="H162" s="173" t="s">
        <v>10</v>
      </c>
      <c r="I162" s="220"/>
    </row>
    <row r="163" spans="1:9">
      <c r="A163" s="228"/>
      <c r="B163" s="230"/>
      <c r="C163" s="232"/>
      <c r="D163" s="244"/>
      <c r="E163" s="49" t="s">
        <v>6</v>
      </c>
      <c r="F163" s="49" t="s">
        <v>10</v>
      </c>
      <c r="G163" s="171" t="s">
        <v>10</v>
      </c>
      <c r="H163" s="62" t="s">
        <v>10</v>
      </c>
      <c r="I163" s="221"/>
    </row>
    <row r="164" spans="1:9">
      <c r="A164" s="228"/>
      <c r="B164" s="230"/>
      <c r="C164" s="232"/>
      <c r="D164" s="244"/>
      <c r="E164" s="49" t="s">
        <v>7</v>
      </c>
      <c r="F164" s="49" t="s">
        <v>10</v>
      </c>
      <c r="G164" s="171" t="s">
        <v>10</v>
      </c>
      <c r="H164" s="62" t="s">
        <v>10</v>
      </c>
      <c r="I164" s="221"/>
    </row>
    <row r="165" spans="1:9">
      <c r="A165" s="228"/>
      <c r="B165" s="230"/>
      <c r="C165" s="232"/>
      <c r="D165" s="244"/>
      <c r="E165" s="49" t="s">
        <v>8</v>
      </c>
      <c r="F165" s="49" t="s">
        <v>10</v>
      </c>
      <c r="G165" s="171" t="s">
        <v>10</v>
      </c>
      <c r="H165" s="62" t="s">
        <v>10</v>
      </c>
      <c r="I165" s="221"/>
    </row>
    <row r="166" spans="1:9">
      <c r="A166" s="239"/>
      <c r="B166" s="237"/>
      <c r="C166" s="238"/>
      <c r="D166" s="245"/>
      <c r="E166" s="50" t="s">
        <v>9</v>
      </c>
      <c r="F166" s="50" t="s">
        <v>10</v>
      </c>
      <c r="G166" s="174" t="s">
        <v>10</v>
      </c>
      <c r="H166" s="175" t="s">
        <v>10</v>
      </c>
      <c r="I166" s="222"/>
    </row>
    <row r="167" spans="1:9">
      <c r="A167" s="227" t="s">
        <v>271</v>
      </c>
      <c r="B167" s="236" t="s">
        <v>530</v>
      </c>
      <c r="C167" s="231">
        <v>2869.5202539350976</v>
      </c>
      <c r="D167" s="249">
        <f t="shared" ref="D167" si="24">SUM(G167:G171)</f>
        <v>521.60078520000002</v>
      </c>
      <c r="E167" s="42" t="s">
        <v>5</v>
      </c>
      <c r="F167" s="104" t="s">
        <v>371</v>
      </c>
      <c r="G167" s="158">
        <v>175.28369459999999</v>
      </c>
      <c r="H167" s="159">
        <v>33.60495221125673</v>
      </c>
      <c r="I167" s="220"/>
    </row>
    <row r="168" spans="1:9">
      <c r="A168" s="228"/>
      <c r="B168" s="230"/>
      <c r="C168" s="232"/>
      <c r="D168" s="244"/>
      <c r="E168" s="43" t="s">
        <v>6</v>
      </c>
      <c r="F168" s="105" t="s">
        <v>369</v>
      </c>
      <c r="G168" s="160">
        <v>173.10187639999998</v>
      </c>
      <c r="H168" s="161">
        <v>33.186659474376853</v>
      </c>
      <c r="I168" s="221"/>
    </row>
    <row r="169" spans="1:9">
      <c r="A169" s="228"/>
      <c r="B169" s="230"/>
      <c r="C169" s="232"/>
      <c r="D169" s="244"/>
      <c r="E169" s="43" t="s">
        <v>7</v>
      </c>
      <c r="F169" s="105" t="s">
        <v>370</v>
      </c>
      <c r="G169" s="160">
        <v>98.298516199999995</v>
      </c>
      <c r="H169" s="161">
        <v>18.845546055362789</v>
      </c>
      <c r="I169" s="221"/>
    </row>
    <row r="170" spans="1:9">
      <c r="A170" s="228"/>
      <c r="B170" s="230"/>
      <c r="C170" s="232"/>
      <c r="D170" s="244"/>
      <c r="E170" s="43" t="s">
        <v>8</v>
      </c>
      <c r="F170" s="105" t="s">
        <v>372</v>
      </c>
      <c r="G170" s="160">
        <v>74.916697999999997</v>
      </c>
      <c r="H170" s="161">
        <v>14.362842259003552</v>
      </c>
      <c r="I170" s="221"/>
    </row>
    <row r="171" spans="1:9">
      <c r="A171" s="239"/>
      <c r="B171" s="237"/>
      <c r="C171" s="238"/>
      <c r="D171" s="245"/>
      <c r="E171" s="44" t="s">
        <v>9</v>
      </c>
      <c r="F171" s="108"/>
      <c r="G171" s="100"/>
      <c r="H171" s="101"/>
      <c r="I171" s="222"/>
    </row>
    <row r="172" spans="1:9">
      <c r="A172" s="227" t="s">
        <v>272</v>
      </c>
      <c r="B172" s="236" t="s">
        <v>531</v>
      </c>
      <c r="C172" s="231">
        <v>33.238083152573545</v>
      </c>
      <c r="D172" s="249">
        <f t="shared" ref="D172" si="25">SUM(G172:G176)</f>
        <v>9.0205281999999993</v>
      </c>
      <c r="E172" s="42" t="s">
        <v>5</v>
      </c>
      <c r="F172" s="104" t="s">
        <v>373</v>
      </c>
      <c r="G172" s="158">
        <v>9.0205281999999993</v>
      </c>
      <c r="H172" s="159">
        <v>100</v>
      </c>
      <c r="I172" s="220"/>
    </row>
    <row r="173" spans="1:9">
      <c r="A173" s="228"/>
      <c r="B173" s="230"/>
      <c r="C173" s="232"/>
      <c r="D173" s="244"/>
      <c r="E173" s="43" t="s">
        <v>6</v>
      </c>
      <c r="F173" s="49" t="s">
        <v>10</v>
      </c>
      <c r="G173" s="135" t="s">
        <v>10</v>
      </c>
      <c r="H173" s="136" t="s">
        <v>10</v>
      </c>
      <c r="I173" s="221"/>
    </row>
    <row r="174" spans="1:9">
      <c r="A174" s="228"/>
      <c r="B174" s="230"/>
      <c r="C174" s="232"/>
      <c r="D174" s="244"/>
      <c r="E174" s="43" t="s">
        <v>7</v>
      </c>
      <c r="F174" s="49" t="s">
        <v>10</v>
      </c>
      <c r="G174" s="135" t="s">
        <v>10</v>
      </c>
      <c r="H174" s="136" t="s">
        <v>10</v>
      </c>
      <c r="I174" s="221"/>
    </row>
    <row r="175" spans="1:9">
      <c r="A175" s="228"/>
      <c r="B175" s="230"/>
      <c r="C175" s="232"/>
      <c r="D175" s="244"/>
      <c r="E175" s="43" t="s">
        <v>8</v>
      </c>
      <c r="F175" s="49" t="s">
        <v>10</v>
      </c>
      <c r="G175" s="135" t="s">
        <v>10</v>
      </c>
      <c r="H175" s="136" t="s">
        <v>10</v>
      </c>
      <c r="I175" s="221"/>
    </row>
    <row r="176" spans="1:9">
      <c r="A176" s="239"/>
      <c r="B176" s="237"/>
      <c r="C176" s="238"/>
      <c r="D176" s="245"/>
      <c r="E176" s="44" t="s">
        <v>9</v>
      </c>
      <c r="F176" s="50" t="s">
        <v>10</v>
      </c>
      <c r="G176" s="138" t="s">
        <v>10</v>
      </c>
      <c r="H176" s="139" t="s">
        <v>10</v>
      </c>
      <c r="I176" s="222"/>
    </row>
    <row r="177" spans="1:9">
      <c r="A177" s="227" t="s">
        <v>273</v>
      </c>
      <c r="B177" s="236" t="s">
        <v>532</v>
      </c>
      <c r="C177" s="231">
        <v>596.70971455540121</v>
      </c>
      <c r="D177" s="249">
        <f t="shared" ref="D177" si="26">SUM(G177:G181)</f>
        <v>202.91237459999996</v>
      </c>
      <c r="E177" s="42" t="s">
        <v>5</v>
      </c>
      <c r="F177" s="104" t="s">
        <v>375</v>
      </c>
      <c r="G177" s="158">
        <v>85.1</v>
      </c>
      <c r="H177" s="159">
        <v>39.857374222208286</v>
      </c>
      <c r="I177" s="220"/>
    </row>
    <row r="178" spans="1:9">
      <c r="A178" s="228"/>
      <c r="B178" s="230"/>
      <c r="C178" s="232"/>
      <c r="D178" s="244"/>
      <c r="E178" s="43" t="s">
        <v>6</v>
      </c>
      <c r="F178" s="105" t="s">
        <v>374</v>
      </c>
      <c r="G178" s="160">
        <v>83.213749399999983</v>
      </c>
      <c r="H178" s="161">
        <v>38.97393126050364</v>
      </c>
      <c r="I178" s="221"/>
    </row>
    <row r="179" spans="1:9">
      <c r="A179" s="228"/>
      <c r="B179" s="230"/>
      <c r="C179" s="232"/>
      <c r="D179" s="244"/>
      <c r="E179" s="43" t="s">
        <v>7</v>
      </c>
      <c r="F179" s="105" t="s">
        <v>611</v>
      </c>
      <c r="G179" s="160">
        <v>22.128036399999999</v>
      </c>
      <c r="H179" s="161">
        <v>10.363871064599843</v>
      </c>
      <c r="I179" s="221"/>
    </row>
    <row r="180" spans="1:9">
      <c r="A180" s="228"/>
      <c r="B180" s="230"/>
      <c r="C180" s="232"/>
      <c r="D180" s="244"/>
      <c r="E180" s="43" t="s">
        <v>8</v>
      </c>
      <c r="F180" s="105" t="s">
        <v>376</v>
      </c>
      <c r="G180" s="160">
        <v>6.2352943999999999</v>
      </c>
      <c r="H180" s="161">
        <v>2.9203579587125699</v>
      </c>
      <c r="I180" s="221"/>
    </row>
    <row r="181" spans="1:9">
      <c r="A181" s="239"/>
      <c r="B181" s="237"/>
      <c r="C181" s="238"/>
      <c r="D181" s="245"/>
      <c r="E181" s="44" t="s">
        <v>8</v>
      </c>
      <c r="F181" s="106" t="s">
        <v>378</v>
      </c>
      <c r="G181" s="162">
        <v>6.2352943999999999</v>
      </c>
      <c r="H181" s="163">
        <v>2.9203579587125699</v>
      </c>
      <c r="I181" s="222"/>
    </row>
    <row r="182" spans="1:9">
      <c r="A182" s="227" t="s">
        <v>274</v>
      </c>
      <c r="B182" s="236" t="s">
        <v>533</v>
      </c>
      <c r="C182" s="231">
        <v>2291.8654456561699</v>
      </c>
      <c r="D182" s="249">
        <f>SUM(G182:G187)</f>
        <v>1107.5729504000003</v>
      </c>
      <c r="E182" s="42" t="s">
        <v>5</v>
      </c>
      <c r="F182" s="104" t="s">
        <v>369</v>
      </c>
      <c r="G182" s="158">
        <v>413.0350624000003</v>
      </c>
      <c r="H182" s="159">
        <v>37.291905896657411</v>
      </c>
      <c r="I182" s="220"/>
    </row>
    <row r="183" spans="1:9">
      <c r="A183" s="228"/>
      <c r="B183" s="230"/>
      <c r="C183" s="232"/>
      <c r="D183" s="244"/>
      <c r="E183" s="43" t="s">
        <v>6</v>
      </c>
      <c r="F183" s="105" t="s">
        <v>370</v>
      </c>
      <c r="G183" s="160">
        <v>388.72413860000023</v>
      </c>
      <c r="H183" s="161">
        <v>35.096933205132203</v>
      </c>
      <c r="I183" s="221"/>
    </row>
    <row r="184" spans="1:9">
      <c r="A184" s="228"/>
      <c r="B184" s="230"/>
      <c r="C184" s="232"/>
      <c r="D184" s="244"/>
      <c r="E184" s="43" t="s">
        <v>7</v>
      </c>
      <c r="F184" s="105" t="s">
        <v>372</v>
      </c>
      <c r="G184" s="160">
        <v>242.21374939999993</v>
      </c>
      <c r="H184" s="161">
        <v>21.86887548242527</v>
      </c>
      <c r="I184" s="221"/>
    </row>
    <row r="185" spans="1:9">
      <c r="A185" s="228"/>
      <c r="B185" s="230"/>
      <c r="C185" s="232"/>
      <c r="D185" s="244"/>
      <c r="E185" s="43" t="s">
        <v>8</v>
      </c>
      <c r="F185" s="105" t="s">
        <v>386</v>
      </c>
      <c r="G185" s="160">
        <v>42.4</v>
      </c>
      <c r="H185" s="161">
        <v>3.8281902771900684</v>
      </c>
      <c r="I185" s="221"/>
    </row>
    <row r="186" spans="1:9">
      <c r="A186" s="228"/>
      <c r="B186" s="230"/>
      <c r="C186" s="232"/>
      <c r="D186" s="244"/>
      <c r="E186" s="43" t="s">
        <v>9</v>
      </c>
      <c r="F186" s="105" t="s">
        <v>612</v>
      </c>
      <c r="G186" s="160">
        <v>10.6</v>
      </c>
      <c r="H186" s="161">
        <v>0.95704756929751711</v>
      </c>
      <c r="I186" s="221"/>
    </row>
    <row r="187" spans="1:9">
      <c r="A187" s="239"/>
      <c r="B187" s="237"/>
      <c r="C187" s="238"/>
      <c r="D187" s="245"/>
      <c r="E187" s="44" t="s">
        <v>9</v>
      </c>
      <c r="F187" s="106" t="s">
        <v>613</v>
      </c>
      <c r="G187" s="162">
        <v>10.6</v>
      </c>
      <c r="H187" s="163">
        <v>0.95704756929751711</v>
      </c>
      <c r="I187" s="222"/>
    </row>
    <row r="188" spans="1:9">
      <c r="A188" s="227" t="s">
        <v>275</v>
      </c>
      <c r="B188" s="236" t="s">
        <v>534</v>
      </c>
      <c r="C188" s="231">
        <v>36.38163495726603</v>
      </c>
      <c r="D188" s="246">
        <f t="shared" ref="D188" si="27">SUM(G188:G192)</f>
        <v>0</v>
      </c>
      <c r="E188" s="48" t="s">
        <v>5</v>
      </c>
      <c r="F188" s="48" t="s">
        <v>10</v>
      </c>
      <c r="G188" s="137" t="s">
        <v>10</v>
      </c>
      <c r="H188" s="157" t="s">
        <v>10</v>
      </c>
      <c r="I188" s="220"/>
    </row>
    <row r="189" spans="1:9">
      <c r="A189" s="228"/>
      <c r="B189" s="230"/>
      <c r="C189" s="232"/>
      <c r="D189" s="247"/>
      <c r="E189" s="49" t="s">
        <v>6</v>
      </c>
      <c r="F189" s="49" t="s">
        <v>10</v>
      </c>
      <c r="G189" s="135" t="s">
        <v>10</v>
      </c>
      <c r="H189" s="136" t="s">
        <v>10</v>
      </c>
      <c r="I189" s="221"/>
    </row>
    <row r="190" spans="1:9">
      <c r="A190" s="228"/>
      <c r="B190" s="230"/>
      <c r="C190" s="232"/>
      <c r="D190" s="247"/>
      <c r="E190" s="49" t="s">
        <v>7</v>
      </c>
      <c r="F190" s="49" t="s">
        <v>10</v>
      </c>
      <c r="G190" s="135" t="s">
        <v>10</v>
      </c>
      <c r="H190" s="136" t="s">
        <v>10</v>
      </c>
      <c r="I190" s="221"/>
    </row>
    <row r="191" spans="1:9">
      <c r="A191" s="228"/>
      <c r="B191" s="230"/>
      <c r="C191" s="232"/>
      <c r="D191" s="247"/>
      <c r="E191" s="49" t="s">
        <v>8</v>
      </c>
      <c r="F191" s="49" t="s">
        <v>10</v>
      </c>
      <c r="G191" s="135" t="s">
        <v>10</v>
      </c>
      <c r="H191" s="136" t="s">
        <v>10</v>
      </c>
      <c r="I191" s="221"/>
    </row>
    <row r="192" spans="1:9">
      <c r="A192" s="239"/>
      <c r="B192" s="237"/>
      <c r="C192" s="238"/>
      <c r="D192" s="247"/>
      <c r="E192" s="50" t="s">
        <v>9</v>
      </c>
      <c r="F192" s="50" t="s">
        <v>10</v>
      </c>
      <c r="G192" s="138" t="s">
        <v>10</v>
      </c>
      <c r="H192" s="139" t="s">
        <v>10</v>
      </c>
      <c r="I192" s="222"/>
    </row>
    <row r="193" spans="1:9">
      <c r="A193" s="227" t="s">
        <v>276</v>
      </c>
      <c r="B193" s="236" t="s">
        <v>535</v>
      </c>
      <c r="C193" s="231">
        <v>60.505162094499255</v>
      </c>
      <c r="D193" s="246">
        <f t="shared" ref="D193" si="28">SUM(G193:G197)</f>
        <v>17.839599</v>
      </c>
      <c r="E193" s="42" t="s">
        <v>5</v>
      </c>
      <c r="F193" s="104" t="s">
        <v>380</v>
      </c>
      <c r="G193" s="158">
        <v>12.982456000000001</v>
      </c>
      <c r="H193" s="159">
        <v>72.77325011621619</v>
      </c>
      <c r="I193" s="220" t="s">
        <v>717</v>
      </c>
    </row>
    <row r="194" spans="1:9">
      <c r="A194" s="228"/>
      <c r="B194" s="230"/>
      <c r="C194" s="232"/>
      <c r="D194" s="247"/>
      <c r="E194" s="43" t="s">
        <v>6</v>
      </c>
      <c r="F194" s="105" t="s">
        <v>381</v>
      </c>
      <c r="G194" s="160">
        <v>4.8571429999999998</v>
      </c>
      <c r="H194" s="161">
        <v>27.226749883783821</v>
      </c>
      <c r="I194" s="221"/>
    </row>
    <row r="195" spans="1:9">
      <c r="A195" s="228"/>
      <c r="B195" s="230"/>
      <c r="C195" s="232"/>
      <c r="D195" s="247"/>
      <c r="E195" s="43" t="s">
        <v>7</v>
      </c>
      <c r="F195" s="49" t="s">
        <v>10</v>
      </c>
      <c r="G195" s="135" t="s">
        <v>10</v>
      </c>
      <c r="H195" s="136" t="s">
        <v>10</v>
      </c>
      <c r="I195" s="221"/>
    </row>
    <row r="196" spans="1:9">
      <c r="A196" s="228"/>
      <c r="B196" s="230"/>
      <c r="C196" s="232"/>
      <c r="D196" s="247"/>
      <c r="E196" s="43" t="s">
        <v>8</v>
      </c>
      <c r="F196" s="49" t="s">
        <v>10</v>
      </c>
      <c r="G196" s="135" t="s">
        <v>10</v>
      </c>
      <c r="H196" s="136" t="s">
        <v>10</v>
      </c>
      <c r="I196" s="221"/>
    </row>
    <row r="197" spans="1:9">
      <c r="A197" s="239"/>
      <c r="B197" s="237"/>
      <c r="C197" s="238"/>
      <c r="D197" s="247"/>
      <c r="E197" s="44" t="s">
        <v>9</v>
      </c>
      <c r="F197" s="50" t="s">
        <v>10</v>
      </c>
      <c r="G197" s="138" t="s">
        <v>10</v>
      </c>
      <c r="H197" s="139" t="s">
        <v>10</v>
      </c>
      <c r="I197" s="222"/>
    </row>
    <row r="198" spans="1:9">
      <c r="A198" s="227" t="s">
        <v>277</v>
      </c>
      <c r="B198" s="236" t="s">
        <v>536</v>
      </c>
      <c r="C198" s="231">
        <v>36.949149605570774</v>
      </c>
      <c r="D198" s="249">
        <f t="shared" ref="D198" si="29">SUM(G198:G203)</f>
        <v>27.814285600000002</v>
      </c>
      <c r="E198" s="42" t="s">
        <v>5</v>
      </c>
      <c r="F198" s="104" t="s">
        <v>464</v>
      </c>
      <c r="G198" s="158">
        <v>11.514285600000001</v>
      </c>
      <c r="H198" s="159">
        <v>41.397020817245085</v>
      </c>
      <c r="I198" s="220"/>
    </row>
    <row r="199" spans="1:9">
      <c r="A199" s="228"/>
      <c r="B199" s="230"/>
      <c r="C199" s="232"/>
      <c r="D199" s="244"/>
      <c r="E199" s="43" t="s">
        <v>6</v>
      </c>
      <c r="F199" s="105" t="s">
        <v>383</v>
      </c>
      <c r="G199" s="160">
        <v>9.3000000000000007</v>
      </c>
      <c r="H199" s="161">
        <v>33.436055607338702</v>
      </c>
      <c r="I199" s="221"/>
    </row>
    <row r="200" spans="1:9">
      <c r="A200" s="228"/>
      <c r="B200" s="230"/>
      <c r="C200" s="232"/>
      <c r="D200" s="244"/>
      <c r="E200" s="43" t="s">
        <v>7</v>
      </c>
      <c r="F200" s="105" t="s">
        <v>614</v>
      </c>
      <c r="G200" s="160">
        <v>2</v>
      </c>
      <c r="H200" s="161">
        <v>7.1905495929760646</v>
      </c>
      <c r="I200" s="221"/>
    </row>
    <row r="201" spans="1:9">
      <c r="A201" s="228"/>
      <c r="B201" s="230"/>
      <c r="C201" s="232"/>
      <c r="D201" s="244"/>
      <c r="E201" s="43" t="s">
        <v>7</v>
      </c>
      <c r="F201" s="105" t="s">
        <v>615</v>
      </c>
      <c r="G201" s="160">
        <v>2</v>
      </c>
      <c r="H201" s="161">
        <v>7.1905495929760646</v>
      </c>
      <c r="I201" s="221"/>
    </row>
    <row r="202" spans="1:9">
      <c r="A202" s="228"/>
      <c r="B202" s="230"/>
      <c r="C202" s="232"/>
      <c r="D202" s="244"/>
      <c r="E202" s="43" t="s">
        <v>9</v>
      </c>
      <c r="F202" s="105" t="s">
        <v>382</v>
      </c>
      <c r="G202" s="160">
        <v>1.5</v>
      </c>
      <c r="H202" s="161">
        <v>5.3929121947320482</v>
      </c>
      <c r="I202" s="221"/>
    </row>
    <row r="203" spans="1:9">
      <c r="A203" s="239"/>
      <c r="B203" s="237"/>
      <c r="C203" s="238"/>
      <c r="D203" s="245"/>
      <c r="E203" s="44" t="s">
        <v>9</v>
      </c>
      <c r="F203" s="106" t="s">
        <v>616</v>
      </c>
      <c r="G203" s="162">
        <v>1.5</v>
      </c>
      <c r="H203" s="163">
        <v>5.3929121947320482</v>
      </c>
      <c r="I203" s="222"/>
    </row>
    <row r="204" spans="1:9">
      <c r="A204" s="227" t="s">
        <v>278</v>
      </c>
      <c r="B204" s="236" t="s">
        <v>537</v>
      </c>
      <c r="C204" s="231">
        <v>169.25309841369901</v>
      </c>
      <c r="D204" s="249">
        <f>SUM(G204:G208)</f>
        <v>24.8</v>
      </c>
      <c r="E204" s="42" t="s">
        <v>5</v>
      </c>
      <c r="F204" s="104" t="s">
        <v>384</v>
      </c>
      <c r="G204" s="158">
        <v>22</v>
      </c>
      <c r="H204" s="159">
        <v>88.709677419354833</v>
      </c>
      <c r="I204" s="220"/>
    </row>
    <row r="205" spans="1:9">
      <c r="A205" s="228"/>
      <c r="B205" s="230"/>
      <c r="C205" s="232"/>
      <c r="D205" s="244"/>
      <c r="E205" s="43" t="s">
        <v>6</v>
      </c>
      <c r="F205" s="105" t="s">
        <v>385</v>
      </c>
      <c r="G205" s="160">
        <v>2.8</v>
      </c>
      <c r="H205" s="161">
        <v>11.29032258064516</v>
      </c>
      <c r="I205" s="221"/>
    </row>
    <row r="206" spans="1:9">
      <c r="A206" s="228"/>
      <c r="B206" s="230"/>
      <c r="C206" s="232"/>
      <c r="D206" s="244"/>
      <c r="E206" s="43" t="s">
        <v>7</v>
      </c>
      <c r="F206" s="49" t="s">
        <v>10</v>
      </c>
      <c r="G206" s="135" t="s">
        <v>10</v>
      </c>
      <c r="H206" s="136" t="s">
        <v>10</v>
      </c>
      <c r="I206" s="221"/>
    </row>
    <row r="207" spans="1:9">
      <c r="A207" s="228"/>
      <c r="B207" s="230"/>
      <c r="C207" s="232"/>
      <c r="D207" s="244"/>
      <c r="E207" s="43" t="s">
        <v>8</v>
      </c>
      <c r="F207" s="49" t="s">
        <v>10</v>
      </c>
      <c r="G207" s="135" t="s">
        <v>10</v>
      </c>
      <c r="H207" s="136" t="s">
        <v>10</v>
      </c>
      <c r="I207" s="221"/>
    </row>
    <row r="208" spans="1:9">
      <c r="A208" s="239"/>
      <c r="B208" s="237"/>
      <c r="C208" s="238"/>
      <c r="D208" s="245"/>
      <c r="E208" s="44" t="s">
        <v>9</v>
      </c>
      <c r="F208" s="50" t="s">
        <v>10</v>
      </c>
      <c r="G208" s="138" t="s">
        <v>10</v>
      </c>
      <c r="H208" s="139" t="s">
        <v>10</v>
      </c>
      <c r="I208" s="222"/>
    </row>
    <row r="209" spans="1:9">
      <c r="A209" s="227" t="s">
        <v>281</v>
      </c>
      <c r="B209" s="236" t="s">
        <v>538</v>
      </c>
      <c r="C209" s="231">
        <v>214.63638570124712</v>
      </c>
      <c r="D209" s="249">
        <f t="shared" ref="D209" si="30">SUM(G209:G213)</f>
        <v>15.523810000000001</v>
      </c>
      <c r="E209" s="42" t="s">
        <v>5</v>
      </c>
      <c r="F209" s="104" t="s">
        <v>389</v>
      </c>
      <c r="G209" s="158">
        <v>14.1904766</v>
      </c>
      <c r="H209" s="159">
        <v>91.411042778802369</v>
      </c>
      <c r="I209" s="220"/>
    </row>
    <row r="210" spans="1:9">
      <c r="A210" s="228"/>
      <c r="B210" s="230"/>
      <c r="C210" s="232"/>
      <c r="D210" s="244"/>
      <c r="E210" s="43" t="s">
        <v>6</v>
      </c>
      <c r="F210" s="105" t="s">
        <v>387</v>
      </c>
      <c r="G210" s="160">
        <v>1.3333333999999999</v>
      </c>
      <c r="H210" s="161">
        <v>8.5889572211976297</v>
      </c>
      <c r="I210" s="221"/>
    </row>
    <row r="211" spans="1:9">
      <c r="A211" s="228"/>
      <c r="B211" s="230"/>
      <c r="C211" s="232"/>
      <c r="D211" s="244"/>
      <c r="E211" s="43" t="s">
        <v>7</v>
      </c>
      <c r="F211" s="49" t="s">
        <v>10</v>
      </c>
      <c r="G211" s="135" t="s">
        <v>10</v>
      </c>
      <c r="H211" s="136" t="s">
        <v>10</v>
      </c>
      <c r="I211" s="221"/>
    </row>
    <row r="212" spans="1:9">
      <c r="A212" s="228"/>
      <c r="B212" s="230"/>
      <c r="C212" s="232"/>
      <c r="D212" s="244"/>
      <c r="E212" s="43" t="s">
        <v>8</v>
      </c>
      <c r="F212" s="49" t="s">
        <v>10</v>
      </c>
      <c r="G212" s="135" t="s">
        <v>10</v>
      </c>
      <c r="H212" s="136" t="s">
        <v>10</v>
      </c>
      <c r="I212" s="221"/>
    </row>
    <row r="213" spans="1:9">
      <c r="A213" s="239"/>
      <c r="B213" s="237"/>
      <c r="C213" s="238"/>
      <c r="D213" s="245"/>
      <c r="E213" s="44" t="s">
        <v>9</v>
      </c>
      <c r="F213" s="50" t="s">
        <v>10</v>
      </c>
      <c r="G213" s="138" t="s">
        <v>10</v>
      </c>
      <c r="H213" s="139" t="s">
        <v>10</v>
      </c>
      <c r="I213" s="222"/>
    </row>
    <row r="214" spans="1:9">
      <c r="A214" s="227" t="s">
        <v>282</v>
      </c>
      <c r="B214" s="236" t="s">
        <v>539</v>
      </c>
      <c r="C214" s="231">
        <v>21.521728280008737</v>
      </c>
      <c r="D214" s="249">
        <f t="shared" ref="D214" si="31">SUM(G214:G218)</f>
        <v>0</v>
      </c>
      <c r="E214" s="48" t="s">
        <v>5</v>
      </c>
      <c r="F214" s="48" t="s">
        <v>10</v>
      </c>
      <c r="G214" s="137" t="s">
        <v>10</v>
      </c>
      <c r="H214" s="157" t="s">
        <v>10</v>
      </c>
      <c r="I214" s="220"/>
    </row>
    <row r="215" spans="1:9">
      <c r="A215" s="228"/>
      <c r="B215" s="230"/>
      <c r="C215" s="232"/>
      <c r="D215" s="244"/>
      <c r="E215" s="49" t="s">
        <v>6</v>
      </c>
      <c r="F215" s="49" t="s">
        <v>10</v>
      </c>
      <c r="G215" s="135" t="s">
        <v>10</v>
      </c>
      <c r="H215" s="136" t="s">
        <v>10</v>
      </c>
      <c r="I215" s="221"/>
    </row>
    <row r="216" spans="1:9">
      <c r="A216" s="228"/>
      <c r="B216" s="230"/>
      <c r="C216" s="232"/>
      <c r="D216" s="244"/>
      <c r="E216" s="49" t="s">
        <v>7</v>
      </c>
      <c r="F216" s="49" t="s">
        <v>10</v>
      </c>
      <c r="G216" s="135" t="s">
        <v>10</v>
      </c>
      <c r="H216" s="136" t="s">
        <v>10</v>
      </c>
      <c r="I216" s="221"/>
    </row>
    <row r="217" spans="1:9">
      <c r="A217" s="228"/>
      <c r="B217" s="230"/>
      <c r="C217" s="232"/>
      <c r="D217" s="244"/>
      <c r="E217" s="49" t="s">
        <v>8</v>
      </c>
      <c r="F217" s="49" t="s">
        <v>10</v>
      </c>
      <c r="G217" s="135" t="s">
        <v>10</v>
      </c>
      <c r="H217" s="136" t="s">
        <v>10</v>
      </c>
      <c r="I217" s="221"/>
    </row>
    <row r="218" spans="1:9">
      <c r="A218" s="239"/>
      <c r="B218" s="237"/>
      <c r="C218" s="238"/>
      <c r="D218" s="245"/>
      <c r="E218" s="50" t="s">
        <v>9</v>
      </c>
      <c r="F218" s="50" t="s">
        <v>10</v>
      </c>
      <c r="G218" s="138" t="s">
        <v>10</v>
      </c>
      <c r="H218" s="139" t="s">
        <v>10</v>
      </c>
      <c r="I218" s="222"/>
    </row>
    <row r="219" spans="1:9">
      <c r="A219" s="227" t="s">
        <v>283</v>
      </c>
      <c r="B219" s="236" t="s">
        <v>540</v>
      </c>
      <c r="C219" s="231">
        <v>359.90302720255136</v>
      </c>
      <c r="D219" s="249">
        <f t="shared" ref="D219" si="32">SUM(G219:G223)</f>
        <v>3.4193549999999999</v>
      </c>
      <c r="E219" s="42" t="s">
        <v>5</v>
      </c>
      <c r="F219" s="104" t="s">
        <v>391</v>
      </c>
      <c r="G219" s="158">
        <v>3.4193549999999999</v>
      </c>
      <c r="H219" s="159">
        <v>100</v>
      </c>
      <c r="I219" s="220"/>
    </row>
    <row r="220" spans="1:9">
      <c r="A220" s="228"/>
      <c r="B220" s="230"/>
      <c r="C220" s="232"/>
      <c r="D220" s="244"/>
      <c r="E220" s="43" t="s">
        <v>6</v>
      </c>
      <c r="F220" s="49" t="s">
        <v>10</v>
      </c>
      <c r="G220" s="135" t="s">
        <v>10</v>
      </c>
      <c r="H220" s="136" t="s">
        <v>10</v>
      </c>
      <c r="I220" s="221"/>
    </row>
    <row r="221" spans="1:9">
      <c r="A221" s="228"/>
      <c r="B221" s="230"/>
      <c r="C221" s="232"/>
      <c r="D221" s="244"/>
      <c r="E221" s="43" t="s">
        <v>7</v>
      </c>
      <c r="F221" s="49" t="s">
        <v>10</v>
      </c>
      <c r="G221" s="135" t="s">
        <v>10</v>
      </c>
      <c r="H221" s="136" t="s">
        <v>10</v>
      </c>
      <c r="I221" s="221"/>
    </row>
    <row r="222" spans="1:9">
      <c r="A222" s="228"/>
      <c r="B222" s="230"/>
      <c r="C222" s="232"/>
      <c r="D222" s="244"/>
      <c r="E222" s="43" t="s">
        <v>8</v>
      </c>
      <c r="F222" s="49" t="s">
        <v>10</v>
      </c>
      <c r="G222" s="135" t="s">
        <v>10</v>
      </c>
      <c r="H222" s="136" t="s">
        <v>10</v>
      </c>
      <c r="I222" s="221"/>
    </row>
    <row r="223" spans="1:9">
      <c r="A223" s="239"/>
      <c r="B223" s="237"/>
      <c r="C223" s="238"/>
      <c r="D223" s="245"/>
      <c r="E223" s="44" t="s">
        <v>9</v>
      </c>
      <c r="F223" s="50" t="s">
        <v>10</v>
      </c>
      <c r="G223" s="138" t="s">
        <v>10</v>
      </c>
      <c r="H223" s="139" t="s">
        <v>10</v>
      </c>
      <c r="I223" s="222"/>
    </row>
    <row r="224" spans="1:9">
      <c r="A224" s="227" t="s">
        <v>284</v>
      </c>
      <c r="B224" s="236" t="s">
        <v>541</v>
      </c>
      <c r="C224" s="231">
        <v>1783.6923112768359</v>
      </c>
      <c r="D224" s="249">
        <f t="shared" ref="D224" si="33">SUM(G224:G228)</f>
        <v>9.7934780000000003</v>
      </c>
      <c r="E224" s="42" t="s">
        <v>5</v>
      </c>
      <c r="F224" s="104" t="s">
        <v>392</v>
      </c>
      <c r="G224" s="158">
        <v>9.7934780000000003</v>
      </c>
      <c r="H224" s="159">
        <v>100</v>
      </c>
      <c r="I224" s="220"/>
    </row>
    <row r="225" spans="1:9">
      <c r="A225" s="228"/>
      <c r="B225" s="230"/>
      <c r="C225" s="232"/>
      <c r="D225" s="244"/>
      <c r="E225" s="43" t="s">
        <v>6</v>
      </c>
      <c r="F225" s="49" t="s">
        <v>10</v>
      </c>
      <c r="G225" s="135" t="s">
        <v>10</v>
      </c>
      <c r="H225" s="136" t="s">
        <v>10</v>
      </c>
      <c r="I225" s="221"/>
    </row>
    <row r="226" spans="1:9">
      <c r="A226" s="228"/>
      <c r="B226" s="230"/>
      <c r="C226" s="232"/>
      <c r="D226" s="244"/>
      <c r="E226" s="43" t="s">
        <v>7</v>
      </c>
      <c r="F226" s="49" t="s">
        <v>10</v>
      </c>
      <c r="G226" s="135" t="s">
        <v>10</v>
      </c>
      <c r="H226" s="136" t="s">
        <v>10</v>
      </c>
      <c r="I226" s="221"/>
    </row>
    <row r="227" spans="1:9">
      <c r="A227" s="228"/>
      <c r="B227" s="230"/>
      <c r="C227" s="232"/>
      <c r="D227" s="244"/>
      <c r="E227" s="43" t="s">
        <v>8</v>
      </c>
      <c r="F227" s="49" t="s">
        <v>10</v>
      </c>
      <c r="G227" s="135" t="s">
        <v>10</v>
      </c>
      <c r="H227" s="136" t="s">
        <v>10</v>
      </c>
      <c r="I227" s="221"/>
    </row>
    <row r="228" spans="1:9">
      <c r="A228" s="239"/>
      <c r="B228" s="237"/>
      <c r="C228" s="238"/>
      <c r="D228" s="245"/>
      <c r="E228" s="44" t="s">
        <v>9</v>
      </c>
      <c r="F228" s="50" t="s">
        <v>10</v>
      </c>
      <c r="G228" s="138" t="s">
        <v>10</v>
      </c>
      <c r="H228" s="139" t="s">
        <v>10</v>
      </c>
      <c r="I228" s="222"/>
    </row>
    <row r="229" spans="1:9">
      <c r="A229" s="227" t="s">
        <v>285</v>
      </c>
      <c r="B229" s="236" t="s">
        <v>542</v>
      </c>
      <c r="C229" s="231">
        <v>772.32938320172684</v>
      </c>
      <c r="D229" s="249">
        <f t="shared" ref="D229" si="34">SUM(G229:G233)</f>
        <v>12.133333400000001</v>
      </c>
      <c r="E229" s="42" t="s">
        <v>5</v>
      </c>
      <c r="F229" s="104" t="s">
        <v>393</v>
      </c>
      <c r="G229" s="158">
        <v>12.133333400000001</v>
      </c>
      <c r="H229" s="159">
        <v>100</v>
      </c>
      <c r="I229" s="220"/>
    </row>
    <row r="230" spans="1:9">
      <c r="A230" s="228"/>
      <c r="B230" s="230"/>
      <c r="C230" s="232"/>
      <c r="D230" s="244"/>
      <c r="E230" s="43" t="s">
        <v>6</v>
      </c>
      <c r="F230" s="49" t="s">
        <v>10</v>
      </c>
      <c r="G230" s="135" t="s">
        <v>10</v>
      </c>
      <c r="H230" s="136" t="s">
        <v>10</v>
      </c>
      <c r="I230" s="221"/>
    </row>
    <row r="231" spans="1:9">
      <c r="A231" s="228"/>
      <c r="B231" s="230"/>
      <c r="C231" s="232"/>
      <c r="D231" s="244"/>
      <c r="E231" s="43" t="s">
        <v>7</v>
      </c>
      <c r="F231" s="49" t="s">
        <v>10</v>
      </c>
      <c r="G231" s="135" t="s">
        <v>10</v>
      </c>
      <c r="H231" s="136" t="s">
        <v>10</v>
      </c>
      <c r="I231" s="221"/>
    </row>
    <row r="232" spans="1:9">
      <c r="A232" s="228"/>
      <c r="B232" s="230"/>
      <c r="C232" s="232"/>
      <c r="D232" s="244"/>
      <c r="E232" s="43" t="s">
        <v>8</v>
      </c>
      <c r="F232" s="49" t="s">
        <v>10</v>
      </c>
      <c r="G232" s="135" t="s">
        <v>10</v>
      </c>
      <c r="H232" s="136" t="s">
        <v>10</v>
      </c>
      <c r="I232" s="221"/>
    </row>
    <row r="233" spans="1:9">
      <c r="A233" s="239"/>
      <c r="B233" s="237"/>
      <c r="C233" s="238"/>
      <c r="D233" s="245"/>
      <c r="E233" s="44" t="s">
        <v>9</v>
      </c>
      <c r="F233" s="50" t="s">
        <v>10</v>
      </c>
      <c r="G233" s="138" t="s">
        <v>10</v>
      </c>
      <c r="H233" s="139" t="s">
        <v>10</v>
      </c>
      <c r="I233" s="222"/>
    </row>
    <row r="234" spans="1:9">
      <c r="A234" s="227" t="s">
        <v>286</v>
      </c>
      <c r="B234" s="236" t="s">
        <v>543</v>
      </c>
      <c r="C234" s="231">
        <v>4272.1994484703264</v>
      </c>
      <c r="D234" s="249">
        <f t="shared" ref="D234" si="35">SUM(G234:G238)</f>
        <v>512.56523919999961</v>
      </c>
      <c r="E234" s="42" t="s">
        <v>5</v>
      </c>
      <c r="F234" s="104" t="s">
        <v>394</v>
      </c>
      <c r="G234" s="158">
        <v>448.24854119999958</v>
      </c>
      <c r="H234" s="159">
        <v>87.451997700744599</v>
      </c>
      <c r="I234" s="220"/>
    </row>
    <row r="235" spans="1:9">
      <c r="A235" s="228"/>
      <c r="B235" s="230"/>
      <c r="C235" s="232"/>
      <c r="D235" s="244"/>
      <c r="E235" s="43" t="s">
        <v>6</v>
      </c>
      <c r="F235" s="105" t="s">
        <v>367</v>
      </c>
      <c r="G235" s="160">
        <v>64.316698000000002</v>
      </c>
      <c r="H235" s="161">
        <v>12.548002299255424</v>
      </c>
      <c r="I235" s="221"/>
    </row>
    <row r="236" spans="1:9">
      <c r="A236" s="228"/>
      <c r="B236" s="230"/>
      <c r="C236" s="232"/>
      <c r="D236" s="244"/>
      <c r="E236" s="43" t="s">
        <v>7</v>
      </c>
      <c r="F236" s="49" t="s">
        <v>10</v>
      </c>
      <c r="G236" s="135" t="s">
        <v>10</v>
      </c>
      <c r="H236" s="136" t="s">
        <v>10</v>
      </c>
      <c r="I236" s="221"/>
    </row>
    <row r="237" spans="1:9">
      <c r="A237" s="228"/>
      <c r="B237" s="230"/>
      <c r="C237" s="232"/>
      <c r="D237" s="244"/>
      <c r="E237" s="43" t="s">
        <v>8</v>
      </c>
      <c r="F237" s="49" t="s">
        <v>10</v>
      </c>
      <c r="G237" s="135" t="s">
        <v>10</v>
      </c>
      <c r="H237" s="136" t="s">
        <v>10</v>
      </c>
      <c r="I237" s="221"/>
    </row>
    <row r="238" spans="1:9">
      <c r="A238" s="239"/>
      <c r="B238" s="237"/>
      <c r="C238" s="238"/>
      <c r="D238" s="245"/>
      <c r="E238" s="44" t="s">
        <v>9</v>
      </c>
      <c r="F238" s="50" t="s">
        <v>10</v>
      </c>
      <c r="G238" s="138" t="s">
        <v>10</v>
      </c>
      <c r="H238" s="139" t="s">
        <v>10</v>
      </c>
      <c r="I238" s="222"/>
    </row>
    <row r="239" spans="1:9">
      <c r="A239" s="227" t="s">
        <v>287</v>
      </c>
      <c r="B239" s="236" t="s">
        <v>544</v>
      </c>
      <c r="C239" s="231">
        <v>599.83355717310383</v>
      </c>
      <c r="D239" s="249">
        <f t="shared" ref="D239" si="36">SUM(G239:G243)</f>
        <v>31.774999699999999</v>
      </c>
      <c r="E239" s="42" t="s">
        <v>5</v>
      </c>
      <c r="F239" s="104" t="s">
        <v>387</v>
      </c>
      <c r="G239" s="158">
        <v>18.641666399999998</v>
      </c>
      <c r="H239" s="159">
        <v>58.667715424085436</v>
      </c>
      <c r="I239" s="220"/>
    </row>
    <row r="240" spans="1:9">
      <c r="A240" s="228"/>
      <c r="B240" s="230"/>
      <c r="C240" s="232"/>
      <c r="D240" s="244"/>
      <c r="E240" s="43" t="s">
        <v>6</v>
      </c>
      <c r="F240" s="105" t="s">
        <v>395</v>
      </c>
      <c r="G240" s="160">
        <v>13.1333333</v>
      </c>
      <c r="H240" s="161">
        <v>41.332284575914578</v>
      </c>
      <c r="I240" s="221"/>
    </row>
    <row r="241" spans="1:9">
      <c r="A241" s="228"/>
      <c r="B241" s="230"/>
      <c r="C241" s="232"/>
      <c r="D241" s="244"/>
      <c r="E241" s="43" t="s">
        <v>7</v>
      </c>
      <c r="F241" s="49" t="s">
        <v>10</v>
      </c>
      <c r="G241" s="135" t="s">
        <v>10</v>
      </c>
      <c r="H241" s="136" t="s">
        <v>10</v>
      </c>
      <c r="I241" s="221"/>
    </row>
    <row r="242" spans="1:9">
      <c r="A242" s="228"/>
      <c r="B242" s="230"/>
      <c r="C242" s="232"/>
      <c r="D242" s="244"/>
      <c r="E242" s="43" t="s">
        <v>8</v>
      </c>
      <c r="F242" s="49" t="s">
        <v>10</v>
      </c>
      <c r="G242" s="135" t="s">
        <v>10</v>
      </c>
      <c r="H242" s="136" t="s">
        <v>10</v>
      </c>
      <c r="I242" s="221"/>
    </row>
    <row r="243" spans="1:9">
      <c r="A243" s="239"/>
      <c r="B243" s="237"/>
      <c r="C243" s="238"/>
      <c r="D243" s="245"/>
      <c r="E243" s="44" t="s">
        <v>9</v>
      </c>
      <c r="F243" s="50" t="s">
        <v>10</v>
      </c>
      <c r="G243" s="138" t="s">
        <v>10</v>
      </c>
      <c r="H243" s="139" t="s">
        <v>10</v>
      </c>
      <c r="I243" s="222"/>
    </row>
    <row r="244" spans="1:9">
      <c r="A244" s="227" t="s">
        <v>288</v>
      </c>
      <c r="B244" s="236" t="s">
        <v>545</v>
      </c>
      <c r="C244" s="231">
        <v>180.31853636384076</v>
      </c>
      <c r="D244" s="249">
        <f t="shared" ref="D244" si="37">SUM(G244:G248)</f>
        <v>0</v>
      </c>
      <c r="E244" s="48" t="s">
        <v>5</v>
      </c>
      <c r="F244" s="48" t="s">
        <v>10</v>
      </c>
      <c r="G244" s="137" t="s">
        <v>10</v>
      </c>
      <c r="H244" s="157" t="s">
        <v>10</v>
      </c>
      <c r="I244" s="220"/>
    </row>
    <row r="245" spans="1:9">
      <c r="A245" s="228"/>
      <c r="B245" s="230"/>
      <c r="C245" s="232"/>
      <c r="D245" s="244"/>
      <c r="E245" s="49" t="s">
        <v>6</v>
      </c>
      <c r="F245" s="49" t="s">
        <v>10</v>
      </c>
      <c r="G245" s="135" t="s">
        <v>10</v>
      </c>
      <c r="H245" s="136" t="s">
        <v>10</v>
      </c>
      <c r="I245" s="221"/>
    </row>
    <row r="246" spans="1:9">
      <c r="A246" s="228"/>
      <c r="B246" s="230"/>
      <c r="C246" s="232"/>
      <c r="D246" s="244"/>
      <c r="E246" s="49" t="s">
        <v>7</v>
      </c>
      <c r="F246" s="49" t="s">
        <v>10</v>
      </c>
      <c r="G246" s="135" t="s">
        <v>10</v>
      </c>
      <c r="H246" s="136" t="s">
        <v>10</v>
      </c>
      <c r="I246" s="221"/>
    </row>
    <row r="247" spans="1:9">
      <c r="A247" s="228"/>
      <c r="B247" s="230"/>
      <c r="C247" s="232"/>
      <c r="D247" s="244"/>
      <c r="E247" s="49" t="s">
        <v>8</v>
      </c>
      <c r="F247" s="49" t="s">
        <v>10</v>
      </c>
      <c r="G247" s="135" t="s">
        <v>10</v>
      </c>
      <c r="H247" s="136" t="s">
        <v>10</v>
      </c>
      <c r="I247" s="221"/>
    </row>
    <row r="248" spans="1:9">
      <c r="A248" s="239"/>
      <c r="B248" s="237"/>
      <c r="C248" s="238"/>
      <c r="D248" s="245"/>
      <c r="E248" s="50" t="s">
        <v>9</v>
      </c>
      <c r="F248" s="50" t="s">
        <v>10</v>
      </c>
      <c r="G248" s="138" t="s">
        <v>10</v>
      </c>
      <c r="H248" s="139" t="s">
        <v>10</v>
      </c>
      <c r="I248" s="222"/>
    </row>
    <row r="249" spans="1:9">
      <c r="A249" s="227" t="s">
        <v>289</v>
      </c>
      <c r="B249" s="236" t="s">
        <v>546</v>
      </c>
      <c r="C249" s="231">
        <v>618.11523584596819</v>
      </c>
      <c r="D249" s="249">
        <f t="shared" ref="D249" si="38">SUM(G249:G253)</f>
        <v>299.2497398000001</v>
      </c>
      <c r="E249" s="42" t="s">
        <v>5</v>
      </c>
      <c r="F249" s="104" t="s">
        <v>396</v>
      </c>
      <c r="G249" s="158">
        <v>284.10268080000009</v>
      </c>
      <c r="H249" s="159">
        <v>94.938321747539916</v>
      </c>
      <c r="I249" s="220"/>
    </row>
    <row r="250" spans="1:9">
      <c r="A250" s="228"/>
      <c r="B250" s="230"/>
      <c r="C250" s="232"/>
      <c r="D250" s="244"/>
      <c r="E250" s="43" t="s">
        <v>6</v>
      </c>
      <c r="F250" s="105" t="s">
        <v>617</v>
      </c>
      <c r="G250" s="160">
        <v>7.6470589999999996</v>
      </c>
      <c r="H250" s="161">
        <v>2.5554104090819987</v>
      </c>
      <c r="I250" s="221"/>
    </row>
    <row r="251" spans="1:9">
      <c r="A251" s="228"/>
      <c r="B251" s="230"/>
      <c r="C251" s="232"/>
      <c r="D251" s="244"/>
      <c r="E251" s="43" t="s">
        <v>7</v>
      </c>
      <c r="F251" s="105" t="s">
        <v>618</v>
      </c>
      <c r="G251" s="160">
        <v>7.5</v>
      </c>
      <c r="H251" s="161">
        <v>2.5062678433780872</v>
      </c>
      <c r="I251" s="221"/>
    </row>
    <row r="252" spans="1:9">
      <c r="A252" s="228"/>
      <c r="B252" s="230"/>
      <c r="C252" s="232"/>
      <c r="D252" s="244"/>
      <c r="E252" s="43" t="s">
        <v>8</v>
      </c>
      <c r="F252" s="49" t="s">
        <v>10</v>
      </c>
      <c r="G252" s="135" t="s">
        <v>10</v>
      </c>
      <c r="H252" s="136" t="s">
        <v>10</v>
      </c>
      <c r="I252" s="221"/>
    </row>
    <row r="253" spans="1:9">
      <c r="A253" s="239"/>
      <c r="B253" s="237"/>
      <c r="C253" s="238"/>
      <c r="D253" s="245"/>
      <c r="E253" s="44" t="s">
        <v>9</v>
      </c>
      <c r="F253" s="50" t="s">
        <v>10</v>
      </c>
      <c r="G253" s="138" t="s">
        <v>10</v>
      </c>
      <c r="H253" s="139" t="s">
        <v>10</v>
      </c>
      <c r="I253" s="222"/>
    </row>
    <row r="254" spans="1:9">
      <c r="A254" s="227" t="s">
        <v>290</v>
      </c>
      <c r="B254" s="236" t="s">
        <v>547</v>
      </c>
      <c r="C254" s="231">
        <v>56.793533223902337</v>
      </c>
      <c r="D254" s="249">
        <f t="shared" ref="D254" si="39">SUM(G254:G258)</f>
        <v>7.7910446999999996</v>
      </c>
      <c r="E254" s="42" t="s">
        <v>5</v>
      </c>
      <c r="F254" s="104" t="s">
        <v>619</v>
      </c>
      <c r="G254" s="158">
        <v>7.7910446999999996</v>
      </c>
      <c r="H254" s="159">
        <v>100</v>
      </c>
      <c r="I254" s="220"/>
    </row>
    <row r="255" spans="1:9">
      <c r="A255" s="228"/>
      <c r="B255" s="230"/>
      <c r="C255" s="232"/>
      <c r="D255" s="244"/>
      <c r="E255" s="43" t="s">
        <v>6</v>
      </c>
      <c r="F255" s="49" t="s">
        <v>10</v>
      </c>
      <c r="G255" s="135" t="s">
        <v>10</v>
      </c>
      <c r="H255" s="136" t="s">
        <v>10</v>
      </c>
      <c r="I255" s="221"/>
    </row>
    <row r="256" spans="1:9">
      <c r="A256" s="228"/>
      <c r="B256" s="230"/>
      <c r="C256" s="232"/>
      <c r="D256" s="244"/>
      <c r="E256" s="43" t="s">
        <v>7</v>
      </c>
      <c r="F256" s="49" t="s">
        <v>10</v>
      </c>
      <c r="G256" s="135" t="s">
        <v>10</v>
      </c>
      <c r="H256" s="136" t="s">
        <v>10</v>
      </c>
      <c r="I256" s="221"/>
    </row>
    <row r="257" spans="1:9">
      <c r="A257" s="228"/>
      <c r="B257" s="230"/>
      <c r="C257" s="232"/>
      <c r="D257" s="244"/>
      <c r="E257" s="43" t="s">
        <v>8</v>
      </c>
      <c r="F257" s="49" t="s">
        <v>10</v>
      </c>
      <c r="G257" s="135" t="s">
        <v>10</v>
      </c>
      <c r="H257" s="136" t="s">
        <v>10</v>
      </c>
      <c r="I257" s="221"/>
    </row>
    <row r="258" spans="1:9">
      <c r="A258" s="239"/>
      <c r="B258" s="237"/>
      <c r="C258" s="238"/>
      <c r="D258" s="245"/>
      <c r="E258" s="44" t="s">
        <v>9</v>
      </c>
      <c r="F258" s="50" t="s">
        <v>10</v>
      </c>
      <c r="G258" s="138" t="s">
        <v>10</v>
      </c>
      <c r="H258" s="139" t="s">
        <v>10</v>
      </c>
      <c r="I258" s="222"/>
    </row>
    <row r="259" spans="1:9">
      <c r="A259" s="227" t="s">
        <v>291</v>
      </c>
      <c r="B259" s="236" t="s">
        <v>548</v>
      </c>
      <c r="C259" s="231">
        <v>288.99871102045017</v>
      </c>
      <c r="D259" s="249">
        <f t="shared" ref="D259" si="40">SUM(G259:G263)</f>
        <v>25.801705599999998</v>
      </c>
      <c r="E259" s="42" t="s">
        <v>5</v>
      </c>
      <c r="F259" s="104" t="s">
        <v>398</v>
      </c>
      <c r="G259" s="158">
        <v>25.801705599999998</v>
      </c>
      <c r="H259" s="159">
        <v>100</v>
      </c>
      <c r="I259" s="220"/>
    </row>
    <row r="260" spans="1:9">
      <c r="A260" s="228"/>
      <c r="B260" s="230"/>
      <c r="C260" s="232"/>
      <c r="D260" s="244"/>
      <c r="E260" s="43" t="s">
        <v>6</v>
      </c>
      <c r="F260" s="49" t="s">
        <v>10</v>
      </c>
      <c r="G260" s="135" t="s">
        <v>10</v>
      </c>
      <c r="H260" s="136" t="s">
        <v>10</v>
      </c>
      <c r="I260" s="221"/>
    </row>
    <row r="261" spans="1:9">
      <c r="A261" s="228"/>
      <c r="B261" s="230"/>
      <c r="C261" s="232"/>
      <c r="D261" s="244"/>
      <c r="E261" s="43" t="s">
        <v>7</v>
      </c>
      <c r="F261" s="49" t="s">
        <v>10</v>
      </c>
      <c r="G261" s="135" t="s">
        <v>10</v>
      </c>
      <c r="H261" s="136" t="s">
        <v>10</v>
      </c>
      <c r="I261" s="221"/>
    </row>
    <row r="262" spans="1:9">
      <c r="A262" s="228"/>
      <c r="B262" s="230"/>
      <c r="C262" s="232"/>
      <c r="D262" s="244"/>
      <c r="E262" s="43" t="s">
        <v>8</v>
      </c>
      <c r="F262" s="49" t="s">
        <v>10</v>
      </c>
      <c r="G262" s="135" t="s">
        <v>10</v>
      </c>
      <c r="H262" s="136" t="s">
        <v>10</v>
      </c>
      <c r="I262" s="221"/>
    </row>
    <row r="263" spans="1:9">
      <c r="A263" s="239"/>
      <c r="B263" s="237"/>
      <c r="C263" s="238"/>
      <c r="D263" s="245"/>
      <c r="E263" s="44" t="s">
        <v>9</v>
      </c>
      <c r="F263" s="50" t="s">
        <v>10</v>
      </c>
      <c r="G263" s="138" t="s">
        <v>10</v>
      </c>
      <c r="H263" s="139" t="s">
        <v>10</v>
      </c>
      <c r="I263" s="222"/>
    </row>
    <row r="264" spans="1:9">
      <c r="A264" s="227" t="s">
        <v>292</v>
      </c>
      <c r="B264" s="236" t="s">
        <v>549</v>
      </c>
      <c r="C264" s="231">
        <v>111.01090362674861</v>
      </c>
      <c r="D264" s="249">
        <f t="shared" ref="D264" si="41">SUM(G264:G268)</f>
        <v>0</v>
      </c>
      <c r="E264" s="48" t="s">
        <v>5</v>
      </c>
      <c r="F264" s="48" t="s">
        <v>10</v>
      </c>
      <c r="G264" s="137" t="s">
        <v>10</v>
      </c>
      <c r="H264" s="157" t="s">
        <v>10</v>
      </c>
      <c r="I264" s="220"/>
    </row>
    <row r="265" spans="1:9">
      <c r="A265" s="228"/>
      <c r="B265" s="230"/>
      <c r="C265" s="232"/>
      <c r="D265" s="244"/>
      <c r="E265" s="49" t="s">
        <v>6</v>
      </c>
      <c r="F265" s="49" t="s">
        <v>10</v>
      </c>
      <c r="G265" s="135" t="s">
        <v>10</v>
      </c>
      <c r="H265" s="136" t="s">
        <v>10</v>
      </c>
      <c r="I265" s="221"/>
    </row>
    <row r="266" spans="1:9">
      <c r="A266" s="228"/>
      <c r="B266" s="230"/>
      <c r="C266" s="232"/>
      <c r="D266" s="244"/>
      <c r="E266" s="49" t="s">
        <v>7</v>
      </c>
      <c r="F266" s="49" t="s">
        <v>10</v>
      </c>
      <c r="G266" s="135" t="s">
        <v>10</v>
      </c>
      <c r="H266" s="136" t="s">
        <v>10</v>
      </c>
      <c r="I266" s="221"/>
    </row>
    <row r="267" spans="1:9">
      <c r="A267" s="228"/>
      <c r="B267" s="230"/>
      <c r="C267" s="232"/>
      <c r="D267" s="244"/>
      <c r="E267" s="49" t="s">
        <v>8</v>
      </c>
      <c r="F267" s="49" t="s">
        <v>10</v>
      </c>
      <c r="G267" s="135" t="s">
        <v>10</v>
      </c>
      <c r="H267" s="136" t="s">
        <v>10</v>
      </c>
      <c r="I267" s="221"/>
    </row>
    <row r="268" spans="1:9">
      <c r="A268" s="239"/>
      <c r="B268" s="237"/>
      <c r="C268" s="238"/>
      <c r="D268" s="245"/>
      <c r="E268" s="50" t="s">
        <v>9</v>
      </c>
      <c r="F268" s="50" t="s">
        <v>10</v>
      </c>
      <c r="G268" s="138" t="s">
        <v>10</v>
      </c>
      <c r="H268" s="139" t="s">
        <v>10</v>
      </c>
      <c r="I268" s="222"/>
    </row>
    <row r="269" spans="1:9">
      <c r="A269" s="227" t="s">
        <v>293</v>
      </c>
      <c r="B269" s="236" t="s">
        <v>550</v>
      </c>
      <c r="C269" s="231">
        <v>253.67007353573854</v>
      </c>
      <c r="D269" s="249">
        <f t="shared" ref="D269" si="42">SUM(G269:G273)</f>
        <v>0</v>
      </c>
      <c r="E269" s="48" t="s">
        <v>5</v>
      </c>
      <c r="F269" s="48" t="s">
        <v>10</v>
      </c>
      <c r="G269" s="137" t="s">
        <v>10</v>
      </c>
      <c r="H269" s="157" t="s">
        <v>10</v>
      </c>
      <c r="I269" s="220"/>
    </row>
    <row r="270" spans="1:9">
      <c r="A270" s="228"/>
      <c r="B270" s="230"/>
      <c r="C270" s="232"/>
      <c r="D270" s="244"/>
      <c r="E270" s="49" t="s">
        <v>6</v>
      </c>
      <c r="F270" s="49" t="s">
        <v>10</v>
      </c>
      <c r="G270" s="135" t="s">
        <v>10</v>
      </c>
      <c r="H270" s="136" t="s">
        <v>10</v>
      </c>
      <c r="I270" s="221"/>
    </row>
    <row r="271" spans="1:9">
      <c r="A271" s="228"/>
      <c r="B271" s="230"/>
      <c r="C271" s="232"/>
      <c r="D271" s="244"/>
      <c r="E271" s="49" t="s">
        <v>7</v>
      </c>
      <c r="F271" s="49" t="s">
        <v>10</v>
      </c>
      <c r="G271" s="135" t="s">
        <v>10</v>
      </c>
      <c r="H271" s="136" t="s">
        <v>10</v>
      </c>
      <c r="I271" s="221"/>
    </row>
    <row r="272" spans="1:9">
      <c r="A272" s="228"/>
      <c r="B272" s="230"/>
      <c r="C272" s="232"/>
      <c r="D272" s="244"/>
      <c r="E272" s="49" t="s">
        <v>8</v>
      </c>
      <c r="F272" s="49" t="s">
        <v>10</v>
      </c>
      <c r="G272" s="135" t="s">
        <v>10</v>
      </c>
      <c r="H272" s="136" t="s">
        <v>10</v>
      </c>
      <c r="I272" s="221"/>
    </row>
    <row r="273" spans="1:9">
      <c r="A273" s="239"/>
      <c r="B273" s="237"/>
      <c r="C273" s="238"/>
      <c r="D273" s="245"/>
      <c r="E273" s="50" t="s">
        <v>9</v>
      </c>
      <c r="F273" s="50" t="s">
        <v>10</v>
      </c>
      <c r="G273" s="138" t="s">
        <v>10</v>
      </c>
      <c r="H273" s="139" t="s">
        <v>10</v>
      </c>
      <c r="I273" s="222"/>
    </row>
    <row r="274" spans="1:9">
      <c r="A274" s="227" t="s">
        <v>294</v>
      </c>
      <c r="B274" s="236" t="s">
        <v>551</v>
      </c>
      <c r="C274" s="231">
        <v>415.26679323522035</v>
      </c>
      <c r="D274" s="249">
        <f t="shared" ref="D274" si="43">SUM(G274:G278)</f>
        <v>13.939393900000001</v>
      </c>
      <c r="E274" s="42" t="s">
        <v>5</v>
      </c>
      <c r="F274" s="104" t="s">
        <v>400</v>
      </c>
      <c r="G274" s="158">
        <v>3.8484848000000005</v>
      </c>
      <c r="H274" s="159">
        <v>27.60869538237241</v>
      </c>
      <c r="I274" s="220" t="s">
        <v>717</v>
      </c>
    </row>
    <row r="275" spans="1:9">
      <c r="A275" s="228"/>
      <c r="B275" s="230"/>
      <c r="C275" s="232"/>
      <c r="D275" s="244"/>
      <c r="E275" s="43" t="s">
        <v>6</v>
      </c>
      <c r="F275" s="105" t="s">
        <v>620</v>
      </c>
      <c r="G275" s="160">
        <v>3</v>
      </c>
      <c r="H275" s="161">
        <v>21.521739191257094</v>
      </c>
      <c r="I275" s="221"/>
    </row>
    <row r="276" spans="1:9">
      <c r="A276" s="228"/>
      <c r="B276" s="230"/>
      <c r="C276" s="232"/>
      <c r="D276" s="244"/>
      <c r="E276" s="43" t="s">
        <v>6</v>
      </c>
      <c r="F276" s="105" t="s">
        <v>621</v>
      </c>
      <c r="G276" s="160">
        <v>3</v>
      </c>
      <c r="H276" s="161">
        <v>21.521739191257094</v>
      </c>
      <c r="I276" s="221"/>
    </row>
    <row r="277" spans="1:9">
      <c r="A277" s="228"/>
      <c r="B277" s="230"/>
      <c r="C277" s="232"/>
      <c r="D277" s="244"/>
      <c r="E277" s="43" t="s">
        <v>6</v>
      </c>
      <c r="F277" s="105" t="s">
        <v>399</v>
      </c>
      <c r="G277" s="160">
        <v>3</v>
      </c>
      <c r="H277" s="161">
        <v>21.521739191257094</v>
      </c>
      <c r="I277" s="221"/>
    </row>
    <row r="278" spans="1:9">
      <c r="A278" s="239"/>
      <c r="B278" s="237"/>
      <c r="C278" s="238"/>
      <c r="D278" s="245"/>
      <c r="E278" s="44" t="s">
        <v>9</v>
      </c>
      <c r="F278" s="106" t="s">
        <v>401</v>
      </c>
      <c r="G278" s="162">
        <v>1.0909091</v>
      </c>
      <c r="H278" s="163">
        <v>7.8260870438563339</v>
      </c>
      <c r="I278" s="222"/>
    </row>
    <row r="279" spans="1:9">
      <c r="A279" s="227" t="s">
        <v>295</v>
      </c>
      <c r="B279" s="236" t="s">
        <v>552</v>
      </c>
      <c r="C279" s="231">
        <v>733.51916856897753</v>
      </c>
      <c r="D279" s="249">
        <f t="shared" ref="D279" si="44">SUM(G279:G283)</f>
        <v>11.864655099999998</v>
      </c>
      <c r="E279" s="42" t="s">
        <v>5</v>
      </c>
      <c r="F279" s="104" t="s">
        <v>229</v>
      </c>
      <c r="G279" s="158">
        <v>11.864655099999998</v>
      </c>
      <c r="H279" s="159">
        <v>100</v>
      </c>
      <c r="I279" s="220"/>
    </row>
    <row r="280" spans="1:9">
      <c r="A280" s="228"/>
      <c r="B280" s="230"/>
      <c r="C280" s="232"/>
      <c r="D280" s="244"/>
      <c r="E280" s="43" t="s">
        <v>6</v>
      </c>
      <c r="F280" s="49" t="s">
        <v>10</v>
      </c>
      <c r="G280" s="135" t="s">
        <v>10</v>
      </c>
      <c r="H280" s="136" t="s">
        <v>10</v>
      </c>
      <c r="I280" s="221"/>
    </row>
    <row r="281" spans="1:9">
      <c r="A281" s="228"/>
      <c r="B281" s="230"/>
      <c r="C281" s="232"/>
      <c r="D281" s="244"/>
      <c r="E281" s="43" t="s">
        <v>7</v>
      </c>
      <c r="F281" s="49" t="s">
        <v>10</v>
      </c>
      <c r="G281" s="135" t="s">
        <v>10</v>
      </c>
      <c r="H281" s="136" t="s">
        <v>10</v>
      </c>
      <c r="I281" s="221"/>
    </row>
    <row r="282" spans="1:9">
      <c r="A282" s="228"/>
      <c r="B282" s="230"/>
      <c r="C282" s="232"/>
      <c r="D282" s="244"/>
      <c r="E282" s="43" t="s">
        <v>8</v>
      </c>
      <c r="F282" s="49" t="s">
        <v>10</v>
      </c>
      <c r="G282" s="135" t="s">
        <v>10</v>
      </c>
      <c r="H282" s="136" t="s">
        <v>10</v>
      </c>
      <c r="I282" s="221"/>
    </row>
    <row r="283" spans="1:9">
      <c r="A283" s="239"/>
      <c r="B283" s="237"/>
      <c r="C283" s="238"/>
      <c r="D283" s="245"/>
      <c r="E283" s="44" t="s">
        <v>9</v>
      </c>
      <c r="F283" s="50" t="s">
        <v>10</v>
      </c>
      <c r="G283" s="138" t="s">
        <v>10</v>
      </c>
      <c r="H283" s="139" t="s">
        <v>10</v>
      </c>
      <c r="I283" s="222"/>
    </row>
    <row r="284" spans="1:9">
      <c r="A284" s="227" t="s">
        <v>296</v>
      </c>
      <c r="B284" s="236" t="s">
        <v>553</v>
      </c>
      <c r="C284" s="231">
        <v>87.959727765767525</v>
      </c>
      <c r="D284" s="249">
        <f t="shared" ref="D284" si="45">SUM(G284:G288)</f>
        <v>21.049507799999997</v>
      </c>
      <c r="E284" s="42" t="s">
        <v>5</v>
      </c>
      <c r="F284" s="104" t="s">
        <v>404</v>
      </c>
      <c r="G284" s="158">
        <v>7.3868729999999996</v>
      </c>
      <c r="H284" s="159">
        <v>35.092853810101914</v>
      </c>
      <c r="I284" s="220"/>
    </row>
    <row r="285" spans="1:9">
      <c r="A285" s="228"/>
      <c r="B285" s="230"/>
      <c r="C285" s="232"/>
      <c r="D285" s="244"/>
      <c r="E285" s="43" t="s">
        <v>6</v>
      </c>
      <c r="F285" s="105" t="s">
        <v>622</v>
      </c>
      <c r="G285" s="160">
        <v>6.3868729999999996</v>
      </c>
      <c r="H285" s="161">
        <v>30.342148902883132</v>
      </c>
      <c r="I285" s="221"/>
    </row>
    <row r="286" spans="1:9">
      <c r="A286" s="228"/>
      <c r="B286" s="230"/>
      <c r="C286" s="232"/>
      <c r="D286" s="244"/>
      <c r="E286" s="43" t="s">
        <v>7</v>
      </c>
      <c r="F286" s="105" t="s">
        <v>623</v>
      </c>
      <c r="G286" s="160">
        <v>5.3868729999999996</v>
      </c>
      <c r="H286" s="161">
        <v>25.591443995664353</v>
      </c>
      <c r="I286" s="221"/>
    </row>
    <row r="287" spans="1:9">
      <c r="A287" s="228"/>
      <c r="B287" s="230"/>
      <c r="C287" s="232"/>
      <c r="D287" s="244"/>
      <c r="E287" s="43" t="s">
        <v>8</v>
      </c>
      <c r="F287" s="105" t="s">
        <v>468</v>
      </c>
      <c r="G287" s="160">
        <v>1.8888887999999999</v>
      </c>
      <c r="H287" s="161">
        <v>8.9735532913505924</v>
      </c>
      <c r="I287" s="221"/>
    </row>
    <row r="288" spans="1:9">
      <c r="A288" s="239"/>
      <c r="B288" s="237"/>
      <c r="C288" s="238"/>
      <c r="D288" s="245"/>
      <c r="E288" s="44" t="s">
        <v>9</v>
      </c>
      <c r="F288" s="50" t="s">
        <v>10</v>
      </c>
      <c r="G288" s="138" t="s">
        <v>10</v>
      </c>
      <c r="H288" s="139" t="s">
        <v>10</v>
      </c>
      <c r="I288" s="222"/>
    </row>
    <row r="289" spans="1:9">
      <c r="A289" s="227" t="s">
        <v>297</v>
      </c>
      <c r="B289" s="236" t="s">
        <v>554</v>
      </c>
      <c r="C289" s="231">
        <v>717.4022015755927</v>
      </c>
      <c r="D289" s="249">
        <f t="shared" ref="D289" si="46">SUM(G289:G293)</f>
        <v>2</v>
      </c>
      <c r="E289" s="42" t="s">
        <v>5</v>
      </c>
      <c r="F289" s="104" t="s">
        <v>406</v>
      </c>
      <c r="G289" s="158">
        <v>2</v>
      </c>
      <c r="H289" s="159">
        <v>100</v>
      </c>
      <c r="I289" s="220"/>
    </row>
    <row r="290" spans="1:9">
      <c r="A290" s="228"/>
      <c r="B290" s="230"/>
      <c r="C290" s="232"/>
      <c r="D290" s="244"/>
      <c r="E290" s="43" t="s">
        <v>6</v>
      </c>
      <c r="F290" s="49" t="s">
        <v>10</v>
      </c>
      <c r="G290" s="135" t="s">
        <v>10</v>
      </c>
      <c r="H290" s="136" t="s">
        <v>10</v>
      </c>
      <c r="I290" s="221"/>
    </row>
    <row r="291" spans="1:9">
      <c r="A291" s="228"/>
      <c r="B291" s="230"/>
      <c r="C291" s="232"/>
      <c r="D291" s="244"/>
      <c r="E291" s="43" t="s">
        <v>7</v>
      </c>
      <c r="F291" s="49" t="s">
        <v>10</v>
      </c>
      <c r="G291" s="135" t="s">
        <v>10</v>
      </c>
      <c r="H291" s="136" t="s">
        <v>10</v>
      </c>
      <c r="I291" s="221"/>
    </row>
    <row r="292" spans="1:9">
      <c r="A292" s="228"/>
      <c r="B292" s="230"/>
      <c r="C292" s="232"/>
      <c r="D292" s="244"/>
      <c r="E292" s="43" t="s">
        <v>8</v>
      </c>
      <c r="F292" s="49" t="s">
        <v>10</v>
      </c>
      <c r="G292" s="135" t="s">
        <v>10</v>
      </c>
      <c r="H292" s="136" t="s">
        <v>10</v>
      </c>
      <c r="I292" s="221"/>
    </row>
    <row r="293" spans="1:9">
      <c r="A293" s="239"/>
      <c r="B293" s="237"/>
      <c r="C293" s="238"/>
      <c r="D293" s="245"/>
      <c r="E293" s="44" t="s">
        <v>9</v>
      </c>
      <c r="F293" s="50" t="s">
        <v>10</v>
      </c>
      <c r="G293" s="138" t="s">
        <v>10</v>
      </c>
      <c r="H293" s="139" t="s">
        <v>10</v>
      </c>
      <c r="I293" s="222"/>
    </row>
    <row r="294" spans="1:9">
      <c r="A294" s="227" t="s">
        <v>298</v>
      </c>
      <c r="B294" s="236" t="s">
        <v>555</v>
      </c>
      <c r="C294" s="231">
        <v>314.91857782248485</v>
      </c>
      <c r="D294" s="249">
        <f t="shared" ref="D294" si="47">SUM(G294:G298)</f>
        <v>23.8888885</v>
      </c>
      <c r="E294" s="42" t="s">
        <v>5</v>
      </c>
      <c r="F294" s="104" t="s">
        <v>407</v>
      </c>
      <c r="G294" s="158">
        <v>14.333333099999999</v>
      </c>
      <c r="H294" s="159">
        <v>59.999999999999993</v>
      </c>
      <c r="I294" s="220"/>
    </row>
    <row r="295" spans="1:9">
      <c r="A295" s="228"/>
      <c r="B295" s="230"/>
      <c r="C295" s="232"/>
      <c r="D295" s="244"/>
      <c r="E295" s="43" t="s">
        <v>6</v>
      </c>
      <c r="F295" s="105" t="s">
        <v>408</v>
      </c>
      <c r="G295" s="160">
        <v>9.5555553999999994</v>
      </c>
      <c r="H295" s="161">
        <v>40</v>
      </c>
      <c r="I295" s="221"/>
    </row>
    <row r="296" spans="1:9">
      <c r="A296" s="228"/>
      <c r="B296" s="230"/>
      <c r="C296" s="232"/>
      <c r="D296" s="244"/>
      <c r="E296" s="43" t="s">
        <v>7</v>
      </c>
      <c r="F296" s="49" t="s">
        <v>10</v>
      </c>
      <c r="G296" s="135" t="s">
        <v>10</v>
      </c>
      <c r="H296" s="136" t="s">
        <v>10</v>
      </c>
      <c r="I296" s="221"/>
    </row>
    <row r="297" spans="1:9">
      <c r="A297" s="228"/>
      <c r="B297" s="230"/>
      <c r="C297" s="232"/>
      <c r="D297" s="244"/>
      <c r="E297" s="43" t="s">
        <v>8</v>
      </c>
      <c r="F297" s="49" t="s">
        <v>10</v>
      </c>
      <c r="G297" s="135" t="s">
        <v>10</v>
      </c>
      <c r="H297" s="136" t="s">
        <v>10</v>
      </c>
      <c r="I297" s="221"/>
    </row>
    <row r="298" spans="1:9">
      <c r="A298" s="239"/>
      <c r="B298" s="237"/>
      <c r="C298" s="238"/>
      <c r="D298" s="245"/>
      <c r="E298" s="44" t="s">
        <v>9</v>
      </c>
      <c r="F298" s="50" t="s">
        <v>10</v>
      </c>
      <c r="G298" s="138" t="s">
        <v>10</v>
      </c>
      <c r="H298" s="139" t="s">
        <v>10</v>
      </c>
      <c r="I298" s="222"/>
    </row>
    <row r="299" spans="1:9">
      <c r="A299" s="227" t="s">
        <v>299</v>
      </c>
      <c r="B299" s="236" t="s">
        <v>556</v>
      </c>
      <c r="C299" s="231">
        <v>127.83646784547174</v>
      </c>
      <c r="D299" s="249">
        <f t="shared" ref="D299" si="48">SUM(G299:G303)</f>
        <v>0</v>
      </c>
      <c r="E299" s="48" t="s">
        <v>5</v>
      </c>
      <c r="F299" s="48" t="s">
        <v>10</v>
      </c>
      <c r="G299" s="137" t="s">
        <v>10</v>
      </c>
      <c r="H299" s="157" t="s">
        <v>10</v>
      </c>
      <c r="I299" s="220"/>
    </row>
    <row r="300" spans="1:9">
      <c r="A300" s="228"/>
      <c r="B300" s="230"/>
      <c r="C300" s="232"/>
      <c r="D300" s="244"/>
      <c r="E300" s="49" t="s">
        <v>6</v>
      </c>
      <c r="F300" s="49" t="s">
        <v>10</v>
      </c>
      <c r="G300" s="135" t="s">
        <v>10</v>
      </c>
      <c r="H300" s="136" t="s">
        <v>10</v>
      </c>
      <c r="I300" s="221"/>
    </row>
    <row r="301" spans="1:9">
      <c r="A301" s="228"/>
      <c r="B301" s="230"/>
      <c r="C301" s="232"/>
      <c r="D301" s="244"/>
      <c r="E301" s="49" t="s">
        <v>7</v>
      </c>
      <c r="F301" s="49" t="s">
        <v>10</v>
      </c>
      <c r="G301" s="135" t="s">
        <v>10</v>
      </c>
      <c r="H301" s="136" t="s">
        <v>10</v>
      </c>
      <c r="I301" s="221"/>
    </row>
    <row r="302" spans="1:9">
      <c r="A302" s="228"/>
      <c r="B302" s="230"/>
      <c r="C302" s="232"/>
      <c r="D302" s="244"/>
      <c r="E302" s="49" t="s">
        <v>8</v>
      </c>
      <c r="F302" s="49" t="s">
        <v>10</v>
      </c>
      <c r="G302" s="135" t="s">
        <v>10</v>
      </c>
      <c r="H302" s="136" t="s">
        <v>10</v>
      </c>
      <c r="I302" s="221"/>
    </row>
    <row r="303" spans="1:9">
      <c r="A303" s="239"/>
      <c r="B303" s="237"/>
      <c r="C303" s="238"/>
      <c r="D303" s="245"/>
      <c r="E303" s="50" t="s">
        <v>9</v>
      </c>
      <c r="F303" s="50" t="s">
        <v>10</v>
      </c>
      <c r="G303" s="138" t="s">
        <v>10</v>
      </c>
      <c r="H303" s="139" t="s">
        <v>10</v>
      </c>
      <c r="I303" s="222"/>
    </row>
    <row r="304" spans="1:9">
      <c r="A304" s="227" t="s">
        <v>300</v>
      </c>
      <c r="B304" s="236" t="s">
        <v>557</v>
      </c>
      <c r="C304" s="231">
        <v>126.45449660469333</v>
      </c>
      <c r="D304" s="249">
        <f t="shared" ref="D304" si="49">SUM(G304:G308)</f>
        <v>0</v>
      </c>
      <c r="E304" s="48" t="s">
        <v>5</v>
      </c>
      <c r="F304" s="48" t="s">
        <v>10</v>
      </c>
      <c r="G304" s="137" t="s">
        <v>10</v>
      </c>
      <c r="H304" s="157" t="s">
        <v>10</v>
      </c>
      <c r="I304" s="220"/>
    </row>
    <row r="305" spans="1:9">
      <c r="A305" s="228"/>
      <c r="B305" s="230"/>
      <c r="C305" s="232"/>
      <c r="D305" s="244"/>
      <c r="E305" s="49" t="s">
        <v>6</v>
      </c>
      <c r="F305" s="49" t="s">
        <v>10</v>
      </c>
      <c r="G305" s="135" t="s">
        <v>10</v>
      </c>
      <c r="H305" s="136" t="s">
        <v>10</v>
      </c>
      <c r="I305" s="221"/>
    </row>
    <row r="306" spans="1:9">
      <c r="A306" s="228"/>
      <c r="B306" s="230"/>
      <c r="C306" s="232"/>
      <c r="D306" s="244"/>
      <c r="E306" s="49" t="s">
        <v>7</v>
      </c>
      <c r="F306" s="49" t="s">
        <v>10</v>
      </c>
      <c r="G306" s="135" t="s">
        <v>10</v>
      </c>
      <c r="H306" s="136" t="s">
        <v>10</v>
      </c>
      <c r="I306" s="221"/>
    </row>
    <row r="307" spans="1:9">
      <c r="A307" s="228"/>
      <c r="B307" s="230"/>
      <c r="C307" s="232"/>
      <c r="D307" s="244"/>
      <c r="E307" s="49" t="s">
        <v>8</v>
      </c>
      <c r="F307" s="49" t="s">
        <v>10</v>
      </c>
      <c r="G307" s="135" t="s">
        <v>10</v>
      </c>
      <c r="H307" s="136" t="s">
        <v>10</v>
      </c>
      <c r="I307" s="221"/>
    </row>
    <row r="308" spans="1:9">
      <c r="A308" s="239"/>
      <c r="B308" s="237"/>
      <c r="C308" s="238"/>
      <c r="D308" s="245"/>
      <c r="E308" s="50" t="s">
        <v>9</v>
      </c>
      <c r="F308" s="50" t="s">
        <v>10</v>
      </c>
      <c r="G308" s="138" t="s">
        <v>10</v>
      </c>
      <c r="H308" s="139" t="s">
        <v>10</v>
      </c>
      <c r="I308" s="222"/>
    </row>
    <row r="309" spans="1:9">
      <c r="A309" s="227" t="s">
        <v>301</v>
      </c>
      <c r="B309" s="236" t="s">
        <v>558</v>
      </c>
      <c r="C309" s="231">
        <v>16.222322129632815</v>
      </c>
      <c r="D309" s="249">
        <f t="shared" ref="D309" si="50">SUM(G309:G313)</f>
        <v>1</v>
      </c>
      <c r="E309" s="42" t="s">
        <v>5</v>
      </c>
      <c r="F309" s="104" t="s">
        <v>624</v>
      </c>
      <c r="G309" s="158">
        <v>1</v>
      </c>
      <c r="H309" s="159">
        <v>100</v>
      </c>
      <c r="I309" s="220"/>
    </row>
    <row r="310" spans="1:9">
      <c r="A310" s="228"/>
      <c r="B310" s="230"/>
      <c r="C310" s="232"/>
      <c r="D310" s="244"/>
      <c r="E310" s="43" t="s">
        <v>6</v>
      </c>
      <c r="F310" s="49" t="s">
        <v>10</v>
      </c>
      <c r="G310" s="135" t="s">
        <v>10</v>
      </c>
      <c r="H310" s="136" t="s">
        <v>10</v>
      </c>
      <c r="I310" s="221"/>
    </row>
    <row r="311" spans="1:9">
      <c r="A311" s="228"/>
      <c r="B311" s="230"/>
      <c r="C311" s="232"/>
      <c r="D311" s="244"/>
      <c r="E311" s="43" t="s">
        <v>7</v>
      </c>
      <c r="F311" s="49" t="s">
        <v>10</v>
      </c>
      <c r="G311" s="135" t="s">
        <v>10</v>
      </c>
      <c r="H311" s="136" t="s">
        <v>10</v>
      </c>
      <c r="I311" s="221"/>
    </row>
    <row r="312" spans="1:9">
      <c r="A312" s="228"/>
      <c r="B312" s="230"/>
      <c r="C312" s="232"/>
      <c r="D312" s="244"/>
      <c r="E312" s="43" t="s">
        <v>8</v>
      </c>
      <c r="F312" s="49" t="s">
        <v>10</v>
      </c>
      <c r="G312" s="135" t="s">
        <v>10</v>
      </c>
      <c r="H312" s="136" t="s">
        <v>10</v>
      </c>
      <c r="I312" s="221"/>
    </row>
    <row r="313" spans="1:9">
      <c r="A313" s="239"/>
      <c r="B313" s="237"/>
      <c r="C313" s="238"/>
      <c r="D313" s="245"/>
      <c r="E313" s="44" t="s">
        <v>9</v>
      </c>
      <c r="F313" s="50" t="s">
        <v>10</v>
      </c>
      <c r="G313" s="138" t="s">
        <v>10</v>
      </c>
      <c r="H313" s="139" t="s">
        <v>10</v>
      </c>
      <c r="I313" s="222"/>
    </row>
    <row r="314" spans="1:9">
      <c r="A314" s="227" t="s">
        <v>302</v>
      </c>
      <c r="B314" s="236" t="s">
        <v>559</v>
      </c>
      <c r="C314" s="231">
        <v>52.364809803918625</v>
      </c>
      <c r="D314" s="249">
        <f t="shared" ref="D314" si="51">SUM(G314:G318)</f>
        <v>0</v>
      </c>
      <c r="E314" s="48" t="s">
        <v>5</v>
      </c>
      <c r="F314" s="48" t="s">
        <v>10</v>
      </c>
      <c r="G314" s="137" t="s">
        <v>10</v>
      </c>
      <c r="H314" s="157" t="s">
        <v>10</v>
      </c>
      <c r="I314" s="220"/>
    </row>
    <row r="315" spans="1:9">
      <c r="A315" s="228"/>
      <c r="B315" s="230"/>
      <c r="C315" s="232"/>
      <c r="D315" s="244"/>
      <c r="E315" s="49" t="s">
        <v>6</v>
      </c>
      <c r="F315" s="49" t="s">
        <v>10</v>
      </c>
      <c r="G315" s="135" t="s">
        <v>10</v>
      </c>
      <c r="H315" s="136" t="s">
        <v>10</v>
      </c>
      <c r="I315" s="221"/>
    </row>
    <row r="316" spans="1:9">
      <c r="A316" s="228"/>
      <c r="B316" s="230"/>
      <c r="C316" s="232"/>
      <c r="D316" s="244"/>
      <c r="E316" s="49" t="s">
        <v>7</v>
      </c>
      <c r="F316" s="49" t="s">
        <v>10</v>
      </c>
      <c r="G316" s="135" t="s">
        <v>10</v>
      </c>
      <c r="H316" s="136" t="s">
        <v>10</v>
      </c>
      <c r="I316" s="221"/>
    </row>
    <row r="317" spans="1:9">
      <c r="A317" s="228"/>
      <c r="B317" s="230"/>
      <c r="C317" s="232"/>
      <c r="D317" s="244"/>
      <c r="E317" s="49" t="s">
        <v>8</v>
      </c>
      <c r="F317" s="49" t="s">
        <v>10</v>
      </c>
      <c r="G317" s="135" t="s">
        <v>10</v>
      </c>
      <c r="H317" s="136" t="s">
        <v>10</v>
      </c>
      <c r="I317" s="221"/>
    </row>
    <row r="318" spans="1:9">
      <c r="A318" s="239"/>
      <c r="B318" s="237"/>
      <c r="C318" s="238"/>
      <c r="D318" s="245"/>
      <c r="E318" s="50" t="s">
        <v>9</v>
      </c>
      <c r="F318" s="50" t="s">
        <v>10</v>
      </c>
      <c r="G318" s="138" t="s">
        <v>10</v>
      </c>
      <c r="H318" s="139" t="s">
        <v>10</v>
      </c>
      <c r="I318" s="222"/>
    </row>
    <row r="319" spans="1:9">
      <c r="A319" s="227" t="s">
        <v>303</v>
      </c>
      <c r="B319" s="236" t="s">
        <v>594</v>
      </c>
      <c r="C319" s="231">
        <v>10.090849940762565</v>
      </c>
      <c r="D319" s="249">
        <f t="shared" ref="D319" si="52">SUM(G319:G323)</f>
        <v>0</v>
      </c>
      <c r="E319" s="48" t="s">
        <v>5</v>
      </c>
      <c r="F319" s="48" t="s">
        <v>10</v>
      </c>
      <c r="G319" s="137" t="s">
        <v>10</v>
      </c>
      <c r="H319" s="157" t="s">
        <v>10</v>
      </c>
      <c r="I319" s="220"/>
    </row>
    <row r="320" spans="1:9">
      <c r="A320" s="228"/>
      <c r="B320" s="230"/>
      <c r="C320" s="232"/>
      <c r="D320" s="244"/>
      <c r="E320" s="49" t="s">
        <v>6</v>
      </c>
      <c r="F320" s="49" t="s">
        <v>10</v>
      </c>
      <c r="G320" s="135" t="s">
        <v>10</v>
      </c>
      <c r="H320" s="136" t="s">
        <v>10</v>
      </c>
      <c r="I320" s="221"/>
    </row>
    <row r="321" spans="1:9">
      <c r="A321" s="228"/>
      <c r="B321" s="230"/>
      <c r="C321" s="232"/>
      <c r="D321" s="244"/>
      <c r="E321" s="49" t="s">
        <v>7</v>
      </c>
      <c r="F321" s="49" t="s">
        <v>10</v>
      </c>
      <c r="G321" s="135" t="s">
        <v>10</v>
      </c>
      <c r="H321" s="136" t="s">
        <v>10</v>
      </c>
      <c r="I321" s="221"/>
    </row>
    <row r="322" spans="1:9">
      <c r="A322" s="228"/>
      <c r="B322" s="230"/>
      <c r="C322" s="232"/>
      <c r="D322" s="244"/>
      <c r="E322" s="49" t="s">
        <v>8</v>
      </c>
      <c r="F322" s="49" t="s">
        <v>10</v>
      </c>
      <c r="G322" s="135" t="s">
        <v>10</v>
      </c>
      <c r="H322" s="136" t="s">
        <v>10</v>
      </c>
      <c r="I322" s="221"/>
    </row>
    <row r="323" spans="1:9">
      <c r="A323" s="239"/>
      <c r="B323" s="237"/>
      <c r="C323" s="238"/>
      <c r="D323" s="245"/>
      <c r="E323" s="50" t="s">
        <v>9</v>
      </c>
      <c r="F323" s="50" t="s">
        <v>10</v>
      </c>
      <c r="G323" s="138" t="s">
        <v>10</v>
      </c>
      <c r="H323" s="139" t="s">
        <v>10</v>
      </c>
      <c r="I323" s="222"/>
    </row>
    <row r="324" spans="1:9">
      <c r="A324" s="227" t="s">
        <v>304</v>
      </c>
      <c r="B324" s="236" t="s">
        <v>561</v>
      </c>
      <c r="C324" s="231">
        <v>219.94983554120955</v>
      </c>
      <c r="D324" s="249">
        <f t="shared" ref="D324" si="53">SUM(G324:G328)</f>
        <v>20.736079199999999</v>
      </c>
      <c r="E324" s="110" t="s">
        <v>5</v>
      </c>
      <c r="F324" s="104" t="s">
        <v>416</v>
      </c>
      <c r="G324" s="158">
        <v>8.3492061999999994</v>
      </c>
      <c r="H324" s="159">
        <v>40.264150804362281</v>
      </c>
      <c r="I324" s="220" t="s">
        <v>717</v>
      </c>
    </row>
    <row r="325" spans="1:9">
      <c r="A325" s="228"/>
      <c r="B325" s="230"/>
      <c r="C325" s="232"/>
      <c r="D325" s="244"/>
      <c r="E325" s="111" t="s">
        <v>6</v>
      </c>
      <c r="F325" s="105" t="s">
        <v>417</v>
      </c>
      <c r="G325" s="160">
        <v>6.3868729999999996</v>
      </c>
      <c r="H325" s="161">
        <v>30.800774526362726</v>
      </c>
      <c r="I325" s="221"/>
    </row>
    <row r="326" spans="1:9">
      <c r="A326" s="228"/>
      <c r="B326" s="230"/>
      <c r="C326" s="232"/>
      <c r="D326" s="244"/>
      <c r="E326" s="111" t="s">
        <v>219</v>
      </c>
      <c r="F326" s="105" t="s">
        <v>418</v>
      </c>
      <c r="G326" s="160">
        <v>3</v>
      </c>
      <c r="H326" s="161">
        <v>14.467537334637496</v>
      </c>
      <c r="I326" s="221"/>
    </row>
    <row r="327" spans="1:9">
      <c r="A327" s="228"/>
      <c r="B327" s="230"/>
      <c r="C327" s="232"/>
      <c r="D327" s="244"/>
      <c r="E327" s="111" t="s">
        <v>7</v>
      </c>
      <c r="F327" s="105" t="s">
        <v>646</v>
      </c>
      <c r="G327" s="160">
        <v>3</v>
      </c>
      <c r="H327" s="161">
        <v>14.4675373346375</v>
      </c>
      <c r="I327" s="221"/>
    </row>
    <row r="328" spans="1:9">
      <c r="A328" s="228"/>
      <c r="B328" s="230"/>
      <c r="C328" s="232"/>
      <c r="D328" s="245"/>
      <c r="E328" s="112" t="s">
        <v>9</v>
      </c>
      <c r="F328" s="50" t="s">
        <v>10</v>
      </c>
      <c r="G328" s="138" t="s">
        <v>10</v>
      </c>
      <c r="H328" s="139" t="s">
        <v>10</v>
      </c>
      <c r="I328" s="222"/>
    </row>
    <row r="329" spans="1:9">
      <c r="A329" s="227" t="s">
        <v>305</v>
      </c>
      <c r="B329" s="236" t="s">
        <v>562</v>
      </c>
      <c r="C329" s="231">
        <v>200.54104638075478</v>
      </c>
      <c r="D329" s="249">
        <f t="shared" ref="D329" si="54">SUM(G329:G333)</f>
        <v>93.416666599999999</v>
      </c>
      <c r="E329" s="42" t="s">
        <v>5</v>
      </c>
      <c r="F329" s="104" t="s">
        <v>420</v>
      </c>
      <c r="G329" s="158">
        <v>45.416666599999999</v>
      </c>
      <c r="H329" s="159">
        <v>44.344995895423921</v>
      </c>
      <c r="I329" s="220" t="s">
        <v>717</v>
      </c>
    </row>
    <row r="330" spans="1:9">
      <c r="A330" s="228"/>
      <c r="B330" s="230"/>
      <c r="C330" s="232"/>
      <c r="D330" s="244"/>
      <c r="E330" s="43" t="s">
        <v>6</v>
      </c>
      <c r="F330" s="105" t="s">
        <v>419</v>
      </c>
      <c r="G330" s="160">
        <v>15</v>
      </c>
      <c r="H330" s="161">
        <v>14.646053711730548</v>
      </c>
      <c r="I330" s="221"/>
    </row>
    <row r="331" spans="1:9">
      <c r="A331" s="228"/>
      <c r="B331" s="230"/>
      <c r="C331" s="232"/>
      <c r="D331" s="244"/>
      <c r="E331" s="43" t="s">
        <v>7</v>
      </c>
      <c r="F331" s="105" t="s">
        <v>470</v>
      </c>
      <c r="G331" s="160">
        <v>13.5</v>
      </c>
      <c r="H331" s="161">
        <v>13.181448340557493</v>
      </c>
      <c r="I331" s="221"/>
    </row>
    <row r="332" spans="1:9">
      <c r="A332" s="228"/>
      <c r="B332" s="230"/>
      <c r="C332" s="232"/>
      <c r="D332" s="244"/>
      <c r="E332" s="43" t="s">
        <v>8</v>
      </c>
      <c r="F332" s="105" t="s">
        <v>471</v>
      </c>
      <c r="G332" s="160">
        <v>10</v>
      </c>
      <c r="H332" s="161">
        <v>9.7640358078203651</v>
      </c>
      <c r="I332" s="221"/>
    </row>
    <row r="333" spans="1:9">
      <c r="A333" s="239"/>
      <c r="B333" s="237"/>
      <c r="C333" s="238"/>
      <c r="D333" s="245"/>
      <c r="E333" s="44" t="s">
        <v>9</v>
      </c>
      <c r="F333" s="106" t="s">
        <v>421</v>
      </c>
      <c r="G333" s="162">
        <v>9.5</v>
      </c>
      <c r="H333" s="163">
        <v>9.2758340174293465</v>
      </c>
      <c r="I333" s="222"/>
    </row>
    <row r="334" spans="1:9">
      <c r="A334" s="227" t="s">
        <v>306</v>
      </c>
      <c r="B334" s="236" t="s">
        <v>563</v>
      </c>
      <c r="C334" s="231">
        <v>464.59180896951239</v>
      </c>
      <c r="D334" s="249">
        <f t="shared" ref="D334" si="55">SUM(G334:G338)</f>
        <v>51.456139999999998</v>
      </c>
      <c r="E334" s="42" t="s">
        <v>5</v>
      </c>
      <c r="F334" s="104" t="s">
        <v>625</v>
      </c>
      <c r="G334" s="158">
        <v>32.789473999999998</v>
      </c>
      <c r="H334" s="159">
        <v>63.723151406226741</v>
      </c>
      <c r="I334" s="220" t="s">
        <v>717</v>
      </c>
    </row>
    <row r="335" spans="1:9">
      <c r="A335" s="228"/>
      <c r="B335" s="230"/>
      <c r="C335" s="232"/>
      <c r="D335" s="244"/>
      <c r="E335" s="43" t="s">
        <v>6</v>
      </c>
      <c r="F335" s="105" t="s">
        <v>429</v>
      </c>
      <c r="G335" s="160">
        <v>17.666665999999999</v>
      </c>
      <c r="H335" s="161">
        <v>34.333445921128167</v>
      </c>
      <c r="I335" s="221"/>
    </row>
    <row r="336" spans="1:9">
      <c r="A336" s="228"/>
      <c r="B336" s="230"/>
      <c r="C336" s="232"/>
      <c r="D336" s="244"/>
      <c r="E336" s="43" t="s">
        <v>7</v>
      </c>
      <c r="F336" s="105" t="s">
        <v>423</v>
      </c>
      <c r="G336" s="160">
        <v>1</v>
      </c>
      <c r="H336" s="161">
        <v>1.9434026726450917</v>
      </c>
      <c r="I336" s="221"/>
    </row>
    <row r="337" spans="1:9">
      <c r="A337" s="228"/>
      <c r="B337" s="230"/>
      <c r="C337" s="232"/>
      <c r="D337" s="244"/>
      <c r="E337" s="43" t="s">
        <v>8</v>
      </c>
      <c r="F337" s="49" t="s">
        <v>10</v>
      </c>
      <c r="G337" s="135" t="s">
        <v>10</v>
      </c>
      <c r="H337" s="136" t="s">
        <v>10</v>
      </c>
      <c r="I337" s="221"/>
    </row>
    <row r="338" spans="1:9">
      <c r="A338" s="239"/>
      <c r="B338" s="237"/>
      <c r="C338" s="238"/>
      <c r="D338" s="245"/>
      <c r="E338" s="44" t="s">
        <v>9</v>
      </c>
      <c r="F338" s="50" t="s">
        <v>10</v>
      </c>
      <c r="G338" s="138" t="s">
        <v>10</v>
      </c>
      <c r="H338" s="139" t="s">
        <v>10</v>
      </c>
      <c r="I338" s="222"/>
    </row>
    <row r="339" spans="1:9">
      <c r="A339" s="227" t="s">
        <v>307</v>
      </c>
      <c r="B339" s="236" t="s">
        <v>564</v>
      </c>
      <c r="C339" s="231">
        <v>3.3988736293307644</v>
      </c>
      <c r="D339" s="249">
        <f t="shared" ref="D339" si="56">SUM(G339:G343)</f>
        <v>0</v>
      </c>
      <c r="E339" s="48" t="s">
        <v>5</v>
      </c>
      <c r="F339" s="48" t="s">
        <v>10</v>
      </c>
      <c r="G339" s="137" t="s">
        <v>10</v>
      </c>
      <c r="H339" s="157" t="s">
        <v>10</v>
      </c>
      <c r="I339" s="220"/>
    </row>
    <row r="340" spans="1:9">
      <c r="A340" s="228"/>
      <c r="B340" s="230"/>
      <c r="C340" s="232"/>
      <c r="D340" s="244"/>
      <c r="E340" s="49" t="s">
        <v>6</v>
      </c>
      <c r="F340" s="49" t="s">
        <v>10</v>
      </c>
      <c r="G340" s="135" t="s">
        <v>10</v>
      </c>
      <c r="H340" s="136" t="s">
        <v>10</v>
      </c>
      <c r="I340" s="221"/>
    </row>
    <row r="341" spans="1:9">
      <c r="A341" s="228"/>
      <c r="B341" s="230"/>
      <c r="C341" s="232"/>
      <c r="D341" s="244"/>
      <c r="E341" s="49" t="s">
        <v>7</v>
      </c>
      <c r="F341" s="49" t="s">
        <v>10</v>
      </c>
      <c r="G341" s="135" t="s">
        <v>10</v>
      </c>
      <c r="H341" s="136" t="s">
        <v>10</v>
      </c>
      <c r="I341" s="221"/>
    </row>
    <row r="342" spans="1:9">
      <c r="A342" s="228"/>
      <c r="B342" s="230"/>
      <c r="C342" s="232"/>
      <c r="D342" s="244"/>
      <c r="E342" s="49" t="s">
        <v>8</v>
      </c>
      <c r="F342" s="49" t="s">
        <v>10</v>
      </c>
      <c r="G342" s="135" t="s">
        <v>10</v>
      </c>
      <c r="H342" s="136" t="s">
        <v>10</v>
      </c>
      <c r="I342" s="221"/>
    </row>
    <row r="343" spans="1:9">
      <c r="A343" s="239"/>
      <c r="B343" s="237"/>
      <c r="C343" s="238"/>
      <c r="D343" s="245"/>
      <c r="E343" s="50" t="s">
        <v>9</v>
      </c>
      <c r="F343" s="50" t="s">
        <v>10</v>
      </c>
      <c r="G343" s="138" t="s">
        <v>10</v>
      </c>
      <c r="H343" s="139" t="s">
        <v>10</v>
      </c>
      <c r="I343" s="222"/>
    </row>
    <row r="344" spans="1:9">
      <c r="A344" s="227" t="s">
        <v>308</v>
      </c>
      <c r="B344" s="236" t="s">
        <v>565</v>
      </c>
      <c r="C344" s="231">
        <v>31.32143071826183</v>
      </c>
      <c r="D344" s="249">
        <f t="shared" ref="D344" si="57">SUM(G344:G348)</f>
        <v>24.636507000000002</v>
      </c>
      <c r="E344" s="48" t="s">
        <v>5</v>
      </c>
      <c r="F344" s="109" t="s">
        <v>426</v>
      </c>
      <c r="G344" s="164">
        <v>24.636507000000002</v>
      </c>
      <c r="H344" s="165">
        <v>100</v>
      </c>
      <c r="I344" s="220" t="s">
        <v>717</v>
      </c>
    </row>
    <row r="345" spans="1:9">
      <c r="A345" s="228"/>
      <c r="B345" s="230"/>
      <c r="C345" s="232"/>
      <c r="D345" s="244"/>
      <c r="E345" s="49" t="s">
        <v>6</v>
      </c>
      <c r="F345" s="49" t="s">
        <v>10</v>
      </c>
      <c r="G345" s="135" t="s">
        <v>10</v>
      </c>
      <c r="H345" s="136" t="s">
        <v>10</v>
      </c>
      <c r="I345" s="221"/>
    </row>
    <row r="346" spans="1:9">
      <c r="A346" s="228"/>
      <c r="B346" s="230"/>
      <c r="C346" s="232"/>
      <c r="D346" s="244"/>
      <c r="E346" s="49" t="s">
        <v>7</v>
      </c>
      <c r="F346" s="49" t="s">
        <v>10</v>
      </c>
      <c r="G346" s="135" t="s">
        <v>10</v>
      </c>
      <c r="H346" s="136" t="s">
        <v>10</v>
      </c>
      <c r="I346" s="221"/>
    </row>
    <row r="347" spans="1:9">
      <c r="A347" s="228"/>
      <c r="B347" s="230"/>
      <c r="C347" s="232"/>
      <c r="D347" s="244"/>
      <c r="E347" s="49" t="s">
        <v>8</v>
      </c>
      <c r="F347" s="49" t="s">
        <v>10</v>
      </c>
      <c r="G347" s="135" t="s">
        <v>10</v>
      </c>
      <c r="H347" s="136" t="s">
        <v>10</v>
      </c>
      <c r="I347" s="221"/>
    </row>
    <row r="348" spans="1:9">
      <c r="A348" s="239"/>
      <c r="B348" s="237"/>
      <c r="C348" s="238"/>
      <c r="D348" s="245"/>
      <c r="E348" s="51" t="s">
        <v>9</v>
      </c>
      <c r="F348" s="50" t="s">
        <v>10</v>
      </c>
      <c r="G348" s="138" t="s">
        <v>10</v>
      </c>
      <c r="H348" s="139" t="s">
        <v>10</v>
      </c>
      <c r="I348" s="222"/>
    </row>
    <row r="349" spans="1:9">
      <c r="A349" s="227" t="s">
        <v>309</v>
      </c>
      <c r="B349" s="236" t="s">
        <v>566</v>
      </c>
      <c r="C349" s="231">
        <v>245.50654527426002</v>
      </c>
      <c r="D349" s="249">
        <f t="shared" ref="D349" si="58">SUM(G349:G353)</f>
        <v>108.49999800000001</v>
      </c>
      <c r="E349" s="42" t="s">
        <v>5</v>
      </c>
      <c r="F349" s="104" t="s">
        <v>427</v>
      </c>
      <c r="G349" s="158">
        <v>99.499998000000005</v>
      </c>
      <c r="H349" s="159">
        <v>91.70506897152201</v>
      </c>
      <c r="I349" s="220"/>
    </row>
    <row r="350" spans="1:9">
      <c r="A350" s="228"/>
      <c r="B350" s="230"/>
      <c r="C350" s="232"/>
      <c r="D350" s="244"/>
      <c r="E350" s="43" t="s">
        <v>6</v>
      </c>
      <c r="F350" s="105" t="s">
        <v>430</v>
      </c>
      <c r="G350" s="160">
        <v>9</v>
      </c>
      <c r="H350" s="161">
        <v>8.2949310284779916</v>
      </c>
      <c r="I350" s="221"/>
    </row>
    <row r="351" spans="1:9">
      <c r="A351" s="228"/>
      <c r="B351" s="230"/>
      <c r="C351" s="232"/>
      <c r="D351" s="244"/>
      <c r="E351" s="43" t="s">
        <v>7</v>
      </c>
      <c r="F351" s="49" t="s">
        <v>10</v>
      </c>
      <c r="G351" s="135" t="s">
        <v>10</v>
      </c>
      <c r="H351" s="136" t="s">
        <v>10</v>
      </c>
      <c r="I351" s="221"/>
    </row>
    <row r="352" spans="1:9">
      <c r="A352" s="228"/>
      <c r="B352" s="230"/>
      <c r="C352" s="232"/>
      <c r="D352" s="244"/>
      <c r="E352" s="43" t="s">
        <v>220</v>
      </c>
      <c r="F352" s="49" t="s">
        <v>10</v>
      </c>
      <c r="G352" s="135" t="s">
        <v>10</v>
      </c>
      <c r="H352" s="136" t="s">
        <v>10</v>
      </c>
      <c r="I352" s="221"/>
    </row>
    <row r="353" spans="1:9">
      <c r="A353" s="239"/>
      <c r="B353" s="237"/>
      <c r="C353" s="238"/>
      <c r="D353" s="245"/>
      <c r="E353" s="44" t="s">
        <v>9</v>
      </c>
      <c r="F353" s="50" t="s">
        <v>10</v>
      </c>
      <c r="G353" s="138" t="s">
        <v>10</v>
      </c>
      <c r="H353" s="139" t="s">
        <v>10</v>
      </c>
      <c r="I353" s="222"/>
    </row>
    <row r="354" spans="1:9">
      <c r="A354" s="227" t="s">
        <v>310</v>
      </c>
      <c r="B354" s="236" t="s">
        <v>567</v>
      </c>
      <c r="C354" s="231">
        <v>266.21361529635601</v>
      </c>
      <c r="D354" s="249">
        <f t="shared" ref="D354" si="59">SUM(G354:G358)</f>
        <v>75.222222099999996</v>
      </c>
      <c r="E354" s="42" t="s">
        <v>5</v>
      </c>
      <c r="F354" s="104" t="s">
        <v>428</v>
      </c>
      <c r="G354" s="158">
        <v>36.543859300000001</v>
      </c>
      <c r="H354" s="159">
        <v>48.581201511727215</v>
      </c>
      <c r="I354" s="220" t="s">
        <v>717</v>
      </c>
    </row>
    <row r="355" spans="1:9">
      <c r="A355" s="228"/>
      <c r="B355" s="230"/>
      <c r="C355" s="232"/>
      <c r="D355" s="244"/>
      <c r="E355" s="43" t="s">
        <v>6</v>
      </c>
      <c r="F355" s="105" t="s">
        <v>626</v>
      </c>
      <c r="G355" s="160">
        <v>32.789473999999998</v>
      </c>
      <c r="H355" s="161">
        <v>43.590142759156805</v>
      </c>
      <c r="I355" s="221"/>
    </row>
    <row r="356" spans="1:9">
      <c r="A356" s="228"/>
      <c r="B356" s="230"/>
      <c r="C356" s="232"/>
      <c r="D356" s="244"/>
      <c r="E356" s="43" t="s">
        <v>7</v>
      </c>
      <c r="F356" s="105" t="s">
        <v>627</v>
      </c>
      <c r="G356" s="160">
        <v>2</v>
      </c>
      <c r="H356" s="161">
        <v>2.6587887783229953</v>
      </c>
      <c r="I356" s="221"/>
    </row>
    <row r="357" spans="1:9">
      <c r="A357" s="228"/>
      <c r="B357" s="230"/>
      <c r="C357" s="232"/>
      <c r="D357" s="244"/>
      <c r="E357" s="43" t="s">
        <v>7</v>
      </c>
      <c r="F357" s="105" t="s">
        <v>628</v>
      </c>
      <c r="G357" s="160">
        <v>2</v>
      </c>
      <c r="H357" s="161">
        <v>2.6587887783229953</v>
      </c>
      <c r="I357" s="221"/>
    </row>
    <row r="358" spans="1:9">
      <c r="A358" s="239"/>
      <c r="B358" s="237"/>
      <c r="C358" s="238"/>
      <c r="D358" s="245"/>
      <c r="E358" s="44" t="s">
        <v>9</v>
      </c>
      <c r="F358" s="106" t="s">
        <v>629</v>
      </c>
      <c r="G358" s="162">
        <v>1.8888887999999999</v>
      </c>
      <c r="H358" s="163">
        <v>2.5110781724699942</v>
      </c>
      <c r="I358" s="222"/>
    </row>
    <row r="359" spans="1:9">
      <c r="A359" s="227" t="s">
        <v>311</v>
      </c>
      <c r="B359" s="236" t="s">
        <v>568</v>
      </c>
      <c r="C359" s="231">
        <v>15.367375973112495</v>
      </c>
      <c r="D359" s="249">
        <f t="shared" ref="D359" si="60">SUM(G359:G363)</f>
        <v>1</v>
      </c>
      <c r="E359" s="42" t="s">
        <v>5</v>
      </c>
      <c r="F359" s="104" t="s">
        <v>630</v>
      </c>
      <c r="G359" s="158">
        <v>1</v>
      </c>
      <c r="H359" s="159">
        <v>100</v>
      </c>
      <c r="I359" s="220"/>
    </row>
    <row r="360" spans="1:9">
      <c r="A360" s="228"/>
      <c r="B360" s="230"/>
      <c r="C360" s="232"/>
      <c r="D360" s="244"/>
      <c r="E360" s="43" t="s">
        <v>6</v>
      </c>
      <c r="F360" s="49" t="s">
        <v>10</v>
      </c>
      <c r="G360" s="135" t="s">
        <v>10</v>
      </c>
      <c r="H360" s="136" t="s">
        <v>10</v>
      </c>
      <c r="I360" s="221"/>
    </row>
    <row r="361" spans="1:9">
      <c r="A361" s="228"/>
      <c r="B361" s="230"/>
      <c r="C361" s="232"/>
      <c r="D361" s="244"/>
      <c r="E361" s="43" t="s">
        <v>7</v>
      </c>
      <c r="F361" s="49" t="s">
        <v>10</v>
      </c>
      <c r="G361" s="135" t="s">
        <v>10</v>
      </c>
      <c r="H361" s="136" t="s">
        <v>10</v>
      </c>
      <c r="I361" s="221"/>
    </row>
    <row r="362" spans="1:9">
      <c r="A362" s="228"/>
      <c r="B362" s="230"/>
      <c r="C362" s="232"/>
      <c r="D362" s="244"/>
      <c r="E362" s="43" t="s">
        <v>8</v>
      </c>
      <c r="F362" s="49" t="s">
        <v>10</v>
      </c>
      <c r="G362" s="135" t="s">
        <v>10</v>
      </c>
      <c r="H362" s="136" t="s">
        <v>10</v>
      </c>
      <c r="I362" s="221"/>
    </row>
    <row r="363" spans="1:9">
      <c r="A363" s="239"/>
      <c r="B363" s="237"/>
      <c r="C363" s="238"/>
      <c r="D363" s="245"/>
      <c r="E363" s="44" t="s">
        <v>9</v>
      </c>
      <c r="F363" s="50" t="s">
        <v>10</v>
      </c>
      <c r="G363" s="138" t="s">
        <v>10</v>
      </c>
      <c r="H363" s="139" t="s">
        <v>10</v>
      </c>
      <c r="I363" s="222"/>
    </row>
    <row r="364" spans="1:9">
      <c r="A364" s="227" t="s">
        <v>312</v>
      </c>
      <c r="B364" s="236" t="s">
        <v>569</v>
      </c>
      <c r="C364" s="231">
        <v>1.6634313440550341</v>
      </c>
      <c r="D364" s="249">
        <f t="shared" ref="D364" si="61">SUM(G364:G368)</f>
        <v>2.3333333000000001</v>
      </c>
      <c r="E364" s="42" t="s">
        <v>5</v>
      </c>
      <c r="F364" s="104" t="s">
        <v>429</v>
      </c>
      <c r="G364" s="158">
        <v>2.3333333000000001</v>
      </c>
      <c r="H364" s="159">
        <v>100</v>
      </c>
      <c r="I364" s="220"/>
    </row>
    <row r="365" spans="1:9">
      <c r="A365" s="228"/>
      <c r="B365" s="230"/>
      <c r="C365" s="232"/>
      <c r="D365" s="244"/>
      <c r="E365" s="43" t="s">
        <v>6</v>
      </c>
      <c r="F365" s="49" t="s">
        <v>10</v>
      </c>
      <c r="G365" s="135" t="s">
        <v>10</v>
      </c>
      <c r="H365" s="136" t="s">
        <v>10</v>
      </c>
      <c r="I365" s="221"/>
    </row>
    <row r="366" spans="1:9">
      <c r="A366" s="228"/>
      <c r="B366" s="230"/>
      <c r="C366" s="232"/>
      <c r="D366" s="244"/>
      <c r="E366" s="43" t="s">
        <v>7</v>
      </c>
      <c r="F366" s="49" t="s">
        <v>10</v>
      </c>
      <c r="G366" s="135" t="s">
        <v>10</v>
      </c>
      <c r="H366" s="136" t="s">
        <v>10</v>
      </c>
      <c r="I366" s="221"/>
    </row>
    <row r="367" spans="1:9">
      <c r="A367" s="228"/>
      <c r="B367" s="230"/>
      <c r="C367" s="232"/>
      <c r="D367" s="244"/>
      <c r="E367" s="43" t="s">
        <v>8</v>
      </c>
      <c r="F367" s="49" t="s">
        <v>10</v>
      </c>
      <c r="G367" s="135" t="s">
        <v>10</v>
      </c>
      <c r="H367" s="136" t="s">
        <v>10</v>
      </c>
      <c r="I367" s="221"/>
    </row>
    <row r="368" spans="1:9">
      <c r="A368" s="239"/>
      <c r="B368" s="237"/>
      <c r="C368" s="238"/>
      <c r="D368" s="245"/>
      <c r="E368" s="44" t="s">
        <v>9</v>
      </c>
      <c r="F368" s="50" t="s">
        <v>10</v>
      </c>
      <c r="G368" s="138" t="s">
        <v>10</v>
      </c>
      <c r="H368" s="139" t="s">
        <v>10</v>
      </c>
      <c r="I368" s="222"/>
    </row>
    <row r="369" spans="1:9">
      <c r="A369" s="227" t="s">
        <v>313</v>
      </c>
      <c r="B369" s="236" t="s">
        <v>570</v>
      </c>
      <c r="C369" s="231">
        <v>21.488833873333398</v>
      </c>
      <c r="D369" s="249">
        <f t="shared" ref="D369" si="62">SUM(G369:G373)</f>
        <v>6.9999999000000006</v>
      </c>
      <c r="E369" s="42" t="s">
        <v>5</v>
      </c>
      <c r="F369" s="104" t="s">
        <v>631</v>
      </c>
      <c r="G369" s="158">
        <v>4.6666666000000001</v>
      </c>
      <c r="H369" s="159">
        <v>66.666666666666657</v>
      </c>
      <c r="I369" s="220" t="s">
        <v>717</v>
      </c>
    </row>
    <row r="370" spans="1:9">
      <c r="A370" s="228"/>
      <c r="B370" s="230"/>
      <c r="C370" s="232"/>
      <c r="D370" s="244"/>
      <c r="E370" s="43" t="s">
        <v>6</v>
      </c>
      <c r="F370" s="105" t="s">
        <v>632</v>
      </c>
      <c r="G370" s="160">
        <v>2.3333333000000001</v>
      </c>
      <c r="H370" s="161">
        <v>33.333333333333329</v>
      </c>
      <c r="I370" s="221"/>
    </row>
    <row r="371" spans="1:9">
      <c r="A371" s="228"/>
      <c r="B371" s="230"/>
      <c r="C371" s="232"/>
      <c r="D371" s="244"/>
      <c r="E371" s="43" t="s">
        <v>7</v>
      </c>
      <c r="F371" s="49" t="s">
        <v>10</v>
      </c>
      <c r="G371" s="135" t="s">
        <v>10</v>
      </c>
      <c r="H371" s="136" t="s">
        <v>10</v>
      </c>
      <c r="I371" s="221"/>
    </row>
    <row r="372" spans="1:9">
      <c r="A372" s="228"/>
      <c r="B372" s="230"/>
      <c r="C372" s="232"/>
      <c r="D372" s="244"/>
      <c r="E372" s="43" t="s">
        <v>8</v>
      </c>
      <c r="F372" s="49" t="s">
        <v>10</v>
      </c>
      <c r="G372" s="135" t="s">
        <v>10</v>
      </c>
      <c r="H372" s="136" t="s">
        <v>10</v>
      </c>
      <c r="I372" s="221"/>
    </row>
    <row r="373" spans="1:9">
      <c r="A373" s="239"/>
      <c r="B373" s="237"/>
      <c r="C373" s="238"/>
      <c r="D373" s="245"/>
      <c r="E373" s="44" t="s">
        <v>9</v>
      </c>
      <c r="F373" s="50" t="s">
        <v>10</v>
      </c>
      <c r="G373" s="138" t="s">
        <v>10</v>
      </c>
      <c r="H373" s="139" t="s">
        <v>10</v>
      </c>
      <c r="I373" s="222"/>
    </row>
    <row r="374" spans="1:9">
      <c r="A374" s="227" t="s">
        <v>314</v>
      </c>
      <c r="B374" s="236" t="s">
        <v>571</v>
      </c>
      <c r="C374" s="231">
        <v>96.026486198558118</v>
      </c>
      <c r="D374" s="249">
        <f t="shared" ref="D374" si="63">SUM(G374:G378)</f>
        <v>1</v>
      </c>
      <c r="E374" s="42" t="s">
        <v>5</v>
      </c>
      <c r="F374" s="104" t="s">
        <v>633</v>
      </c>
      <c r="G374" s="158">
        <v>1</v>
      </c>
      <c r="H374" s="159">
        <v>100</v>
      </c>
      <c r="I374" s="220"/>
    </row>
    <row r="375" spans="1:9">
      <c r="A375" s="228"/>
      <c r="B375" s="230"/>
      <c r="C375" s="232"/>
      <c r="D375" s="244"/>
      <c r="E375" s="43" t="s">
        <v>6</v>
      </c>
      <c r="F375" s="49" t="s">
        <v>10</v>
      </c>
      <c r="G375" s="135" t="s">
        <v>10</v>
      </c>
      <c r="H375" s="136" t="s">
        <v>10</v>
      </c>
      <c r="I375" s="221"/>
    </row>
    <row r="376" spans="1:9">
      <c r="A376" s="228"/>
      <c r="B376" s="230"/>
      <c r="C376" s="232"/>
      <c r="D376" s="244"/>
      <c r="E376" s="43" t="s">
        <v>7</v>
      </c>
      <c r="F376" s="49" t="s">
        <v>10</v>
      </c>
      <c r="G376" s="135" t="s">
        <v>10</v>
      </c>
      <c r="H376" s="136" t="s">
        <v>10</v>
      </c>
      <c r="I376" s="221"/>
    </row>
    <row r="377" spans="1:9">
      <c r="A377" s="228"/>
      <c r="B377" s="230"/>
      <c r="C377" s="232"/>
      <c r="D377" s="244"/>
      <c r="E377" s="43" t="s">
        <v>8</v>
      </c>
      <c r="F377" s="49" t="s">
        <v>10</v>
      </c>
      <c r="G377" s="135" t="s">
        <v>10</v>
      </c>
      <c r="H377" s="136" t="s">
        <v>10</v>
      </c>
      <c r="I377" s="221"/>
    </row>
    <row r="378" spans="1:9">
      <c r="A378" s="239"/>
      <c r="B378" s="237"/>
      <c r="C378" s="238"/>
      <c r="D378" s="245"/>
      <c r="E378" s="44" t="s">
        <v>9</v>
      </c>
      <c r="F378" s="50" t="s">
        <v>10</v>
      </c>
      <c r="G378" s="138" t="s">
        <v>10</v>
      </c>
      <c r="H378" s="139" t="s">
        <v>10</v>
      </c>
      <c r="I378" s="222"/>
    </row>
    <row r="379" spans="1:9">
      <c r="A379" s="227" t="s">
        <v>315</v>
      </c>
      <c r="B379" s="236" t="s">
        <v>572</v>
      </c>
      <c r="C379" s="231">
        <v>88.311186471472482</v>
      </c>
      <c r="D379" s="249">
        <f t="shared" ref="D379" si="64">SUM(G379:G383)</f>
        <v>0</v>
      </c>
      <c r="E379" s="48" t="s">
        <v>5</v>
      </c>
      <c r="F379" s="48" t="s">
        <v>10</v>
      </c>
      <c r="G379" s="137" t="s">
        <v>10</v>
      </c>
      <c r="H379" s="157" t="s">
        <v>10</v>
      </c>
      <c r="I379" s="220"/>
    </row>
    <row r="380" spans="1:9">
      <c r="A380" s="228"/>
      <c r="B380" s="230"/>
      <c r="C380" s="232"/>
      <c r="D380" s="244"/>
      <c r="E380" s="49" t="s">
        <v>6</v>
      </c>
      <c r="F380" s="49" t="s">
        <v>10</v>
      </c>
      <c r="G380" s="135" t="s">
        <v>10</v>
      </c>
      <c r="H380" s="136" t="s">
        <v>10</v>
      </c>
      <c r="I380" s="221"/>
    </row>
    <row r="381" spans="1:9">
      <c r="A381" s="228"/>
      <c r="B381" s="230"/>
      <c r="C381" s="232"/>
      <c r="D381" s="244"/>
      <c r="E381" s="49" t="s">
        <v>7</v>
      </c>
      <c r="F381" s="49" t="s">
        <v>10</v>
      </c>
      <c r="G381" s="135" t="s">
        <v>10</v>
      </c>
      <c r="H381" s="136" t="s">
        <v>10</v>
      </c>
      <c r="I381" s="221"/>
    </row>
    <row r="382" spans="1:9">
      <c r="A382" s="228"/>
      <c r="B382" s="230"/>
      <c r="C382" s="232"/>
      <c r="D382" s="244"/>
      <c r="E382" s="49" t="s">
        <v>8</v>
      </c>
      <c r="F382" s="49" t="s">
        <v>10</v>
      </c>
      <c r="G382" s="135" t="s">
        <v>10</v>
      </c>
      <c r="H382" s="136" t="s">
        <v>10</v>
      </c>
      <c r="I382" s="221"/>
    </row>
    <row r="383" spans="1:9">
      <c r="A383" s="239"/>
      <c r="B383" s="237"/>
      <c r="C383" s="238"/>
      <c r="D383" s="245"/>
      <c r="E383" s="50" t="s">
        <v>9</v>
      </c>
      <c r="F383" s="50" t="s">
        <v>10</v>
      </c>
      <c r="G383" s="138" t="s">
        <v>10</v>
      </c>
      <c r="H383" s="139" t="s">
        <v>10</v>
      </c>
      <c r="I383" s="222"/>
    </row>
    <row r="384" spans="1:9">
      <c r="A384" s="227" t="s">
        <v>316</v>
      </c>
      <c r="B384" s="236" t="s">
        <v>573</v>
      </c>
      <c r="C384" s="231">
        <v>277.26547510628842</v>
      </c>
      <c r="D384" s="249">
        <f t="shared" ref="D384" si="65">SUM(G384:G388)</f>
        <v>46.266622699999999</v>
      </c>
      <c r="E384" s="42" t="s">
        <v>5</v>
      </c>
      <c r="F384" s="104" t="s">
        <v>433</v>
      </c>
      <c r="G384" s="158">
        <v>44.766622699999999</v>
      </c>
      <c r="H384" s="159">
        <v>96.757921991137678</v>
      </c>
      <c r="I384" s="220"/>
    </row>
    <row r="385" spans="1:9">
      <c r="A385" s="228"/>
      <c r="B385" s="230"/>
      <c r="C385" s="232"/>
      <c r="D385" s="244"/>
      <c r="E385" s="43" t="s">
        <v>6</v>
      </c>
      <c r="F385" s="105" t="s">
        <v>634</v>
      </c>
      <c r="G385" s="160">
        <v>1.5</v>
      </c>
      <c r="H385" s="161">
        <v>3.2420780088623156</v>
      </c>
      <c r="I385" s="221"/>
    </row>
    <row r="386" spans="1:9">
      <c r="A386" s="228"/>
      <c r="B386" s="230"/>
      <c r="C386" s="232"/>
      <c r="D386" s="244"/>
      <c r="E386" s="43" t="s">
        <v>7</v>
      </c>
      <c r="F386" s="49" t="s">
        <v>10</v>
      </c>
      <c r="G386" s="135" t="s">
        <v>10</v>
      </c>
      <c r="H386" s="136" t="s">
        <v>10</v>
      </c>
      <c r="I386" s="221"/>
    </row>
    <row r="387" spans="1:9">
      <c r="A387" s="228"/>
      <c r="B387" s="230"/>
      <c r="C387" s="232"/>
      <c r="D387" s="244"/>
      <c r="E387" s="43" t="s">
        <v>8</v>
      </c>
      <c r="F387" s="49" t="s">
        <v>10</v>
      </c>
      <c r="G387" s="135" t="s">
        <v>10</v>
      </c>
      <c r="H387" s="136" t="s">
        <v>10</v>
      </c>
      <c r="I387" s="221"/>
    </row>
    <row r="388" spans="1:9">
      <c r="A388" s="239"/>
      <c r="B388" s="237"/>
      <c r="C388" s="238"/>
      <c r="D388" s="245"/>
      <c r="E388" s="44" t="s">
        <v>9</v>
      </c>
      <c r="F388" s="50" t="s">
        <v>10</v>
      </c>
      <c r="G388" s="138" t="s">
        <v>10</v>
      </c>
      <c r="H388" s="139" t="s">
        <v>10</v>
      </c>
      <c r="I388" s="222"/>
    </row>
    <row r="389" spans="1:9">
      <c r="A389" s="227" t="s">
        <v>317</v>
      </c>
      <c r="B389" s="236" t="s">
        <v>574</v>
      </c>
      <c r="C389" s="231">
        <v>75.195621462727786</v>
      </c>
      <c r="D389" s="249">
        <f t="shared" ref="D389" si="66">SUM(G389:G393)</f>
        <v>0</v>
      </c>
      <c r="E389" s="42" t="s">
        <v>5</v>
      </c>
      <c r="F389" s="48" t="s">
        <v>10</v>
      </c>
      <c r="G389" s="137" t="s">
        <v>10</v>
      </c>
      <c r="H389" s="157" t="s">
        <v>10</v>
      </c>
      <c r="I389" s="220"/>
    </row>
    <row r="390" spans="1:9">
      <c r="A390" s="228"/>
      <c r="B390" s="230"/>
      <c r="C390" s="232"/>
      <c r="D390" s="244"/>
      <c r="E390" s="64" t="s">
        <v>5</v>
      </c>
      <c r="F390" s="49" t="s">
        <v>10</v>
      </c>
      <c r="G390" s="135" t="s">
        <v>10</v>
      </c>
      <c r="H390" s="136" t="s">
        <v>10</v>
      </c>
      <c r="I390" s="221"/>
    </row>
    <row r="391" spans="1:9">
      <c r="A391" s="228"/>
      <c r="B391" s="230"/>
      <c r="C391" s="232"/>
      <c r="D391" s="244"/>
      <c r="E391" s="49" t="s">
        <v>7</v>
      </c>
      <c r="F391" s="49" t="s">
        <v>10</v>
      </c>
      <c r="G391" s="135" t="s">
        <v>10</v>
      </c>
      <c r="H391" s="136" t="s">
        <v>10</v>
      </c>
      <c r="I391" s="221"/>
    </row>
    <row r="392" spans="1:9">
      <c r="A392" s="228"/>
      <c r="B392" s="230"/>
      <c r="C392" s="232"/>
      <c r="D392" s="244"/>
      <c r="E392" s="49" t="s">
        <v>8</v>
      </c>
      <c r="F392" s="49" t="s">
        <v>10</v>
      </c>
      <c r="G392" s="135" t="s">
        <v>10</v>
      </c>
      <c r="H392" s="136" t="s">
        <v>10</v>
      </c>
      <c r="I392" s="221"/>
    </row>
    <row r="393" spans="1:9">
      <c r="A393" s="239"/>
      <c r="B393" s="237"/>
      <c r="C393" s="238"/>
      <c r="D393" s="245"/>
      <c r="E393" s="50" t="s">
        <v>9</v>
      </c>
      <c r="F393" s="50" t="s">
        <v>10</v>
      </c>
      <c r="G393" s="138" t="s">
        <v>10</v>
      </c>
      <c r="H393" s="139" t="s">
        <v>10</v>
      </c>
      <c r="I393" s="222"/>
    </row>
    <row r="394" spans="1:9">
      <c r="A394" s="227" t="s">
        <v>318</v>
      </c>
      <c r="B394" s="236" t="s">
        <v>575</v>
      </c>
      <c r="C394" s="231">
        <v>13.427250292829843</v>
      </c>
      <c r="D394" s="249">
        <f t="shared" ref="D394" si="67">SUM(G394:G398)</f>
        <v>2</v>
      </c>
      <c r="E394" s="42" t="s">
        <v>5</v>
      </c>
      <c r="F394" s="104" t="s">
        <v>434</v>
      </c>
      <c r="G394" s="158">
        <v>2</v>
      </c>
      <c r="H394" s="159">
        <v>100</v>
      </c>
      <c r="I394" s="220" t="s">
        <v>717</v>
      </c>
    </row>
    <row r="395" spans="1:9">
      <c r="A395" s="228"/>
      <c r="B395" s="230"/>
      <c r="C395" s="232"/>
      <c r="D395" s="244"/>
      <c r="E395" s="43" t="s">
        <v>6</v>
      </c>
      <c r="F395" s="49" t="s">
        <v>10</v>
      </c>
      <c r="G395" s="135" t="s">
        <v>10</v>
      </c>
      <c r="H395" s="136" t="s">
        <v>10</v>
      </c>
      <c r="I395" s="221"/>
    </row>
    <row r="396" spans="1:9">
      <c r="A396" s="228"/>
      <c r="B396" s="230"/>
      <c r="C396" s="232"/>
      <c r="D396" s="244"/>
      <c r="E396" s="43" t="s">
        <v>7</v>
      </c>
      <c r="F396" s="49" t="s">
        <v>10</v>
      </c>
      <c r="G396" s="135" t="s">
        <v>10</v>
      </c>
      <c r="H396" s="136" t="s">
        <v>10</v>
      </c>
      <c r="I396" s="221"/>
    </row>
    <row r="397" spans="1:9">
      <c r="A397" s="228"/>
      <c r="B397" s="230"/>
      <c r="C397" s="232"/>
      <c r="D397" s="244"/>
      <c r="E397" s="43" t="s">
        <v>8</v>
      </c>
      <c r="F397" s="49" t="s">
        <v>10</v>
      </c>
      <c r="G397" s="135" t="s">
        <v>10</v>
      </c>
      <c r="H397" s="136" t="s">
        <v>10</v>
      </c>
      <c r="I397" s="221"/>
    </row>
    <row r="398" spans="1:9">
      <c r="A398" s="239"/>
      <c r="B398" s="237"/>
      <c r="C398" s="238"/>
      <c r="D398" s="245"/>
      <c r="E398" s="44" t="s">
        <v>9</v>
      </c>
      <c r="F398" s="50" t="s">
        <v>10</v>
      </c>
      <c r="G398" s="138" t="s">
        <v>10</v>
      </c>
      <c r="H398" s="139" t="s">
        <v>10</v>
      </c>
      <c r="I398" s="222"/>
    </row>
    <row r="399" spans="1:9">
      <c r="A399" s="227" t="s">
        <v>319</v>
      </c>
      <c r="B399" s="236" t="s">
        <v>576</v>
      </c>
      <c r="C399" s="231">
        <v>197.13151088167535</v>
      </c>
      <c r="D399" s="249">
        <f t="shared" ref="D399" si="68">SUM(G399:G403)</f>
        <v>180.19699399999999</v>
      </c>
      <c r="E399" s="42" t="s">
        <v>5</v>
      </c>
      <c r="F399" s="104" t="s">
        <v>437</v>
      </c>
      <c r="G399" s="158">
        <v>85.789471999999989</v>
      </c>
      <c r="H399" s="159">
        <v>47.608714271892914</v>
      </c>
      <c r="I399" s="220"/>
    </row>
    <row r="400" spans="1:9">
      <c r="A400" s="228"/>
      <c r="B400" s="230"/>
      <c r="C400" s="232"/>
      <c r="D400" s="244"/>
      <c r="E400" s="43" t="s">
        <v>6</v>
      </c>
      <c r="F400" s="105" t="s">
        <v>439</v>
      </c>
      <c r="G400" s="160">
        <v>32.789473999999998</v>
      </c>
      <c r="H400" s="161">
        <v>18.196460036397728</v>
      </c>
      <c r="I400" s="221"/>
    </row>
    <row r="401" spans="1:9">
      <c r="A401" s="228"/>
      <c r="B401" s="230"/>
      <c r="C401" s="232"/>
      <c r="D401" s="244"/>
      <c r="E401" s="43" t="s">
        <v>6</v>
      </c>
      <c r="F401" s="105" t="s">
        <v>438</v>
      </c>
      <c r="G401" s="160">
        <v>32.789473999999998</v>
      </c>
      <c r="H401" s="161">
        <v>18.196460036397728</v>
      </c>
      <c r="I401" s="221"/>
    </row>
    <row r="402" spans="1:9">
      <c r="A402" s="228"/>
      <c r="B402" s="230"/>
      <c r="C402" s="232"/>
      <c r="D402" s="244"/>
      <c r="E402" s="43" t="s">
        <v>8</v>
      </c>
      <c r="F402" s="105" t="s">
        <v>635</v>
      </c>
      <c r="G402" s="160">
        <v>28.828574</v>
      </c>
      <c r="H402" s="161">
        <v>15.998365655311659</v>
      </c>
      <c r="I402" s="221"/>
    </row>
    <row r="403" spans="1:9">
      <c r="A403" s="239"/>
      <c r="B403" s="237"/>
      <c r="C403" s="238"/>
      <c r="D403" s="245"/>
      <c r="E403" s="44" t="s">
        <v>9</v>
      </c>
      <c r="F403" s="50" t="s">
        <v>10</v>
      </c>
      <c r="G403" s="138" t="s">
        <v>10</v>
      </c>
      <c r="H403" s="139" t="s">
        <v>10</v>
      </c>
      <c r="I403" s="222"/>
    </row>
    <row r="404" spans="1:9">
      <c r="A404" s="227" t="s">
        <v>320</v>
      </c>
      <c r="B404" s="236" t="s">
        <v>577</v>
      </c>
      <c r="C404" s="231">
        <v>419.75033519550641</v>
      </c>
      <c r="D404" s="249">
        <f t="shared" ref="D404" si="69">SUM(G404:G408)</f>
        <v>25.236507</v>
      </c>
      <c r="E404" s="42" t="s">
        <v>5</v>
      </c>
      <c r="F404" s="104" t="s">
        <v>438</v>
      </c>
      <c r="G404" s="158">
        <v>25.236507</v>
      </c>
      <c r="H404" s="159">
        <v>100</v>
      </c>
      <c r="I404" s="220" t="s">
        <v>717</v>
      </c>
    </row>
    <row r="405" spans="1:9">
      <c r="A405" s="228"/>
      <c r="B405" s="230"/>
      <c r="C405" s="232"/>
      <c r="D405" s="244"/>
      <c r="E405" s="43" t="s">
        <v>6</v>
      </c>
      <c r="F405" s="49" t="s">
        <v>10</v>
      </c>
      <c r="G405" s="135" t="s">
        <v>10</v>
      </c>
      <c r="H405" s="136" t="s">
        <v>10</v>
      </c>
      <c r="I405" s="221"/>
    </row>
    <row r="406" spans="1:9">
      <c r="A406" s="228"/>
      <c r="B406" s="230"/>
      <c r="C406" s="232"/>
      <c r="D406" s="244"/>
      <c r="E406" s="43" t="s">
        <v>7</v>
      </c>
      <c r="F406" s="49" t="s">
        <v>10</v>
      </c>
      <c r="G406" s="135" t="s">
        <v>10</v>
      </c>
      <c r="H406" s="136" t="s">
        <v>10</v>
      </c>
      <c r="I406" s="221"/>
    </row>
    <row r="407" spans="1:9">
      <c r="A407" s="228"/>
      <c r="B407" s="230"/>
      <c r="C407" s="232"/>
      <c r="D407" s="244"/>
      <c r="E407" s="43" t="s">
        <v>8</v>
      </c>
      <c r="F407" s="49" t="s">
        <v>10</v>
      </c>
      <c r="G407" s="135" t="s">
        <v>10</v>
      </c>
      <c r="H407" s="136" t="s">
        <v>10</v>
      </c>
      <c r="I407" s="221"/>
    </row>
    <row r="408" spans="1:9">
      <c r="A408" s="239"/>
      <c r="B408" s="237"/>
      <c r="C408" s="238"/>
      <c r="D408" s="245"/>
      <c r="E408" s="44" t="s">
        <v>9</v>
      </c>
      <c r="F408" s="50" t="s">
        <v>10</v>
      </c>
      <c r="G408" s="138" t="s">
        <v>10</v>
      </c>
      <c r="H408" s="139" t="s">
        <v>10</v>
      </c>
      <c r="I408" s="222"/>
    </row>
    <row r="409" spans="1:9">
      <c r="A409" s="227" t="s">
        <v>321</v>
      </c>
      <c r="B409" s="236" t="s">
        <v>578</v>
      </c>
      <c r="C409" s="231">
        <v>108.06464883568006</v>
      </c>
      <c r="D409" s="249">
        <f t="shared" ref="D409" si="70">SUM(G409:G413)</f>
        <v>30.478572</v>
      </c>
      <c r="E409" s="42" t="s">
        <v>5</v>
      </c>
      <c r="F409" s="104" t="s">
        <v>636</v>
      </c>
      <c r="G409" s="158">
        <v>11.914286000000001</v>
      </c>
      <c r="H409" s="159">
        <v>39.090696243905398</v>
      </c>
      <c r="I409" s="220"/>
    </row>
    <row r="410" spans="1:9">
      <c r="A410" s="228"/>
      <c r="B410" s="230"/>
      <c r="C410" s="232"/>
      <c r="D410" s="244"/>
      <c r="E410" s="43" t="s">
        <v>349</v>
      </c>
      <c r="F410" s="105" t="s">
        <v>354</v>
      </c>
      <c r="G410" s="160">
        <v>11.914286000000001</v>
      </c>
      <c r="H410" s="161">
        <v>39.090696243905398</v>
      </c>
      <c r="I410" s="221"/>
    </row>
    <row r="411" spans="1:9">
      <c r="A411" s="228"/>
      <c r="B411" s="230"/>
      <c r="C411" s="232"/>
      <c r="D411" s="244"/>
      <c r="E411" s="43" t="s">
        <v>7</v>
      </c>
      <c r="F411" s="105" t="s">
        <v>441</v>
      </c>
      <c r="G411" s="160">
        <v>6.65</v>
      </c>
      <c r="H411" s="161">
        <v>21.818607512189224</v>
      </c>
      <c r="I411" s="221"/>
    </row>
    <row r="412" spans="1:9">
      <c r="A412" s="228"/>
      <c r="B412" s="230"/>
      <c r="C412" s="232"/>
      <c r="D412" s="244"/>
      <c r="E412" s="43" t="s">
        <v>8</v>
      </c>
      <c r="F412" s="49" t="s">
        <v>10</v>
      </c>
      <c r="G412" s="135" t="s">
        <v>10</v>
      </c>
      <c r="H412" s="136" t="s">
        <v>10</v>
      </c>
      <c r="I412" s="221"/>
    </row>
    <row r="413" spans="1:9">
      <c r="A413" s="239"/>
      <c r="B413" s="237"/>
      <c r="C413" s="238"/>
      <c r="D413" s="245"/>
      <c r="E413" s="44" t="s">
        <v>9</v>
      </c>
      <c r="F413" s="50" t="s">
        <v>10</v>
      </c>
      <c r="G413" s="138" t="s">
        <v>10</v>
      </c>
      <c r="H413" s="139" t="s">
        <v>10</v>
      </c>
      <c r="I413" s="222"/>
    </row>
    <row r="414" spans="1:9">
      <c r="A414" s="227" t="s">
        <v>322</v>
      </c>
      <c r="B414" s="236" t="s">
        <v>579</v>
      </c>
      <c r="C414" s="231">
        <v>23.765694224547079</v>
      </c>
      <c r="D414" s="249">
        <f t="shared" ref="D414" si="71">SUM(G414:G418)</f>
        <v>2</v>
      </c>
      <c r="E414" s="48" t="s">
        <v>5</v>
      </c>
      <c r="F414" s="109" t="s">
        <v>637</v>
      </c>
      <c r="G414" s="164">
        <v>2</v>
      </c>
      <c r="H414" s="165">
        <v>100</v>
      </c>
      <c r="I414" s="220"/>
    </row>
    <row r="415" spans="1:9">
      <c r="A415" s="228"/>
      <c r="B415" s="230"/>
      <c r="C415" s="232"/>
      <c r="D415" s="244"/>
      <c r="E415" s="49" t="s">
        <v>6</v>
      </c>
      <c r="F415" s="49" t="s">
        <v>10</v>
      </c>
      <c r="G415" s="135" t="s">
        <v>10</v>
      </c>
      <c r="H415" s="136" t="s">
        <v>10</v>
      </c>
      <c r="I415" s="221"/>
    </row>
    <row r="416" spans="1:9">
      <c r="A416" s="228"/>
      <c r="B416" s="230"/>
      <c r="C416" s="232"/>
      <c r="D416" s="244"/>
      <c r="E416" s="49" t="s">
        <v>7</v>
      </c>
      <c r="F416" s="49" t="s">
        <v>10</v>
      </c>
      <c r="G416" s="135" t="s">
        <v>10</v>
      </c>
      <c r="H416" s="136" t="s">
        <v>10</v>
      </c>
      <c r="I416" s="221"/>
    </row>
    <row r="417" spans="1:9">
      <c r="A417" s="228"/>
      <c r="B417" s="230"/>
      <c r="C417" s="232"/>
      <c r="D417" s="244"/>
      <c r="E417" s="49" t="s">
        <v>8</v>
      </c>
      <c r="F417" s="49" t="s">
        <v>10</v>
      </c>
      <c r="G417" s="135" t="s">
        <v>10</v>
      </c>
      <c r="H417" s="136" t="s">
        <v>10</v>
      </c>
      <c r="I417" s="221"/>
    </row>
    <row r="418" spans="1:9">
      <c r="A418" s="239"/>
      <c r="B418" s="237"/>
      <c r="C418" s="238"/>
      <c r="D418" s="245"/>
      <c r="E418" s="51" t="s">
        <v>9</v>
      </c>
      <c r="F418" s="50" t="s">
        <v>10</v>
      </c>
      <c r="G418" s="138" t="s">
        <v>10</v>
      </c>
      <c r="H418" s="139" t="s">
        <v>10</v>
      </c>
      <c r="I418" s="222"/>
    </row>
    <row r="419" spans="1:9">
      <c r="A419" s="227" t="s">
        <v>323</v>
      </c>
      <c r="B419" s="236" t="s">
        <v>580</v>
      </c>
      <c r="C419" s="231">
        <v>380.17999672868473</v>
      </c>
      <c r="D419" s="249">
        <f t="shared" ref="D419" si="72">SUM(G419:G423)</f>
        <v>81.504761000000002</v>
      </c>
      <c r="E419" s="42" t="s">
        <v>5</v>
      </c>
      <c r="F419" s="104" t="s">
        <v>638</v>
      </c>
      <c r="G419" s="158">
        <v>28.233333000000002</v>
      </c>
      <c r="H419" s="159">
        <v>34.082547654548655</v>
      </c>
      <c r="I419" s="220"/>
    </row>
    <row r="420" spans="1:9">
      <c r="A420" s="228"/>
      <c r="B420" s="230"/>
      <c r="C420" s="232"/>
      <c r="D420" s="244"/>
      <c r="E420" s="43" t="s">
        <v>6</v>
      </c>
      <c r="F420" s="105" t="s">
        <v>442</v>
      </c>
      <c r="G420" s="160">
        <v>18.399999999999999</v>
      </c>
      <c r="H420" s="161">
        <v>22.212002983979794</v>
      </c>
      <c r="I420" s="221"/>
    </row>
    <row r="421" spans="1:9">
      <c r="A421" s="228"/>
      <c r="B421" s="230"/>
      <c r="C421" s="232"/>
      <c r="D421" s="244"/>
      <c r="E421" s="43" t="s">
        <v>7</v>
      </c>
      <c r="F421" s="105" t="s">
        <v>639</v>
      </c>
      <c r="G421" s="160">
        <v>15.9</v>
      </c>
      <c r="H421" s="161">
        <v>19.194067795939063</v>
      </c>
      <c r="I421" s="221"/>
    </row>
    <row r="422" spans="1:9">
      <c r="A422" s="228"/>
      <c r="B422" s="230"/>
      <c r="C422" s="232"/>
      <c r="D422" s="244"/>
      <c r="E422" s="43" t="s">
        <v>8</v>
      </c>
      <c r="F422" s="105" t="s">
        <v>443</v>
      </c>
      <c r="G422" s="160">
        <v>14.571427999999999</v>
      </c>
      <c r="H422" s="161">
        <v>17.5902501204808</v>
      </c>
      <c r="I422" s="221"/>
    </row>
    <row r="423" spans="1:9">
      <c r="A423" s="239"/>
      <c r="B423" s="237"/>
      <c r="C423" s="238"/>
      <c r="D423" s="245"/>
      <c r="E423" s="44" t="s">
        <v>9</v>
      </c>
      <c r="F423" s="106" t="s">
        <v>640</v>
      </c>
      <c r="G423" s="162">
        <v>4.4000000000000004</v>
      </c>
      <c r="H423" s="163">
        <v>5.3115659309516907</v>
      </c>
      <c r="I423" s="222"/>
    </row>
    <row r="424" spans="1:9">
      <c r="A424" s="227" t="s">
        <v>324</v>
      </c>
      <c r="B424" s="236" t="s">
        <v>581</v>
      </c>
      <c r="C424" s="231">
        <v>20.020752465201372</v>
      </c>
      <c r="D424" s="249">
        <f t="shared" ref="D424" si="73">SUM(G424:G428)</f>
        <v>20</v>
      </c>
      <c r="E424" s="42" t="s">
        <v>5</v>
      </c>
      <c r="F424" s="104" t="s">
        <v>475</v>
      </c>
      <c r="G424" s="158">
        <v>8</v>
      </c>
      <c r="H424" s="159">
        <v>40</v>
      </c>
      <c r="I424" s="220"/>
    </row>
    <row r="425" spans="1:9">
      <c r="A425" s="228"/>
      <c r="B425" s="230"/>
      <c r="C425" s="232"/>
      <c r="D425" s="244"/>
      <c r="E425" s="43" t="s">
        <v>5</v>
      </c>
      <c r="F425" s="105" t="s">
        <v>445</v>
      </c>
      <c r="G425" s="160">
        <v>8</v>
      </c>
      <c r="H425" s="161">
        <v>40</v>
      </c>
      <c r="I425" s="221"/>
    </row>
    <row r="426" spans="1:9">
      <c r="A426" s="228"/>
      <c r="B426" s="230"/>
      <c r="C426" s="232"/>
      <c r="D426" s="244"/>
      <c r="E426" s="43" t="s">
        <v>7</v>
      </c>
      <c r="F426" s="105" t="s">
        <v>474</v>
      </c>
      <c r="G426" s="160">
        <v>4</v>
      </c>
      <c r="H426" s="161">
        <v>20</v>
      </c>
      <c r="I426" s="221"/>
    </row>
    <row r="427" spans="1:9">
      <c r="A427" s="228"/>
      <c r="B427" s="230"/>
      <c r="C427" s="232"/>
      <c r="D427" s="244"/>
      <c r="E427" s="43" t="s">
        <v>8</v>
      </c>
      <c r="F427" s="49" t="s">
        <v>10</v>
      </c>
      <c r="G427" s="135" t="s">
        <v>10</v>
      </c>
      <c r="H427" s="136" t="s">
        <v>10</v>
      </c>
      <c r="I427" s="221"/>
    </row>
    <row r="428" spans="1:9">
      <c r="A428" s="239"/>
      <c r="B428" s="237"/>
      <c r="C428" s="238"/>
      <c r="D428" s="245"/>
      <c r="E428" s="44" t="s">
        <v>9</v>
      </c>
      <c r="F428" s="50" t="s">
        <v>10</v>
      </c>
      <c r="G428" s="138" t="s">
        <v>10</v>
      </c>
      <c r="H428" s="139" t="s">
        <v>10</v>
      </c>
      <c r="I428" s="222"/>
    </row>
    <row r="429" spans="1:9">
      <c r="A429" s="227" t="s">
        <v>325</v>
      </c>
      <c r="B429" s="236" t="s">
        <v>326</v>
      </c>
      <c r="C429" s="231">
        <v>10.426382134153673</v>
      </c>
      <c r="D429" s="249">
        <f t="shared" ref="D429" si="74">SUM(G429:G433)</f>
        <v>56.971428000000003</v>
      </c>
      <c r="E429" s="42" t="s">
        <v>5</v>
      </c>
      <c r="F429" s="104" t="s">
        <v>641</v>
      </c>
      <c r="G429" s="158">
        <v>26.214285</v>
      </c>
      <c r="H429" s="159">
        <v>46.01303832510569</v>
      </c>
      <c r="I429" s="220"/>
    </row>
    <row r="430" spans="1:9">
      <c r="A430" s="228"/>
      <c r="B430" s="230"/>
      <c r="C430" s="232"/>
      <c r="D430" s="244"/>
      <c r="E430" s="43" t="s">
        <v>6</v>
      </c>
      <c r="F430" s="105" t="s">
        <v>642</v>
      </c>
      <c r="G430" s="160">
        <v>17.2</v>
      </c>
      <c r="H430" s="161">
        <v>30.190572017959592</v>
      </c>
      <c r="I430" s="221"/>
    </row>
    <row r="431" spans="1:9">
      <c r="A431" s="228"/>
      <c r="B431" s="230"/>
      <c r="C431" s="232"/>
      <c r="D431" s="244"/>
      <c r="E431" s="43" t="s">
        <v>7</v>
      </c>
      <c r="F431" s="105" t="s">
        <v>446</v>
      </c>
      <c r="G431" s="160">
        <v>13.557143</v>
      </c>
      <c r="H431" s="161">
        <v>23.796389656934696</v>
      </c>
      <c r="I431" s="221"/>
    </row>
    <row r="432" spans="1:9">
      <c r="A432" s="228"/>
      <c r="B432" s="230"/>
      <c r="C432" s="232"/>
      <c r="D432" s="244"/>
      <c r="E432" s="43" t="s">
        <v>8</v>
      </c>
      <c r="F432" s="49" t="s">
        <v>10</v>
      </c>
      <c r="G432" s="135" t="s">
        <v>10</v>
      </c>
      <c r="H432" s="136" t="s">
        <v>10</v>
      </c>
      <c r="I432" s="221"/>
    </row>
    <row r="433" spans="1:9">
      <c r="A433" s="239"/>
      <c r="B433" s="237"/>
      <c r="C433" s="238"/>
      <c r="D433" s="245"/>
      <c r="E433" s="44" t="s">
        <v>9</v>
      </c>
      <c r="F433" s="50" t="s">
        <v>10</v>
      </c>
      <c r="G433" s="138" t="s">
        <v>10</v>
      </c>
      <c r="H433" s="139" t="s">
        <v>10</v>
      </c>
      <c r="I433" s="222"/>
    </row>
    <row r="434" spans="1:9">
      <c r="A434" s="227" t="s">
        <v>327</v>
      </c>
      <c r="B434" s="236" t="s">
        <v>582</v>
      </c>
      <c r="C434" s="231">
        <v>128.91652674575732</v>
      </c>
      <c r="D434" s="249">
        <f t="shared" ref="D434" si="75">SUM(G434:G438)</f>
        <v>0</v>
      </c>
      <c r="E434" s="48" t="s">
        <v>5</v>
      </c>
      <c r="F434" s="48" t="s">
        <v>10</v>
      </c>
      <c r="G434" s="137" t="s">
        <v>10</v>
      </c>
      <c r="H434" s="157" t="s">
        <v>10</v>
      </c>
      <c r="I434" s="220"/>
    </row>
    <row r="435" spans="1:9">
      <c r="A435" s="228"/>
      <c r="B435" s="230"/>
      <c r="C435" s="232"/>
      <c r="D435" s="244"/>
      <c r="E435" s="49" t="s">
        <v>6</v>
      </c>
      <c r="F435" s="49" t="s">
        <v>10</v>
      </c>
      <c r="G435" s="135" t="s">
        <v>10</v>
      </c>
      <c r="H435" s="136" t="s">
        <v>10</v>
      </c>
      <c r="I435" s="221"/>
    </row>
    <row r="436" spans="1:9">
      <c r="A436" s="228"/>
      <c r="B436" s="230"/>
      <c r="C436" s="232"/>
      <c r="D436" s="244"/>
      <c r="E436" s="49" t="s">
        <v>7</v>
      </c>
      <c r="F436" s="49" t="s">
        <v>10</v>
      </c>
      <c r="G436" s="135" t="s">
        <v>10</v>
      </c>
      <c r="H436" s="136" t="s">
        <v>10</v>
      </c>
      <c r="I436" s="221"/>
    </row>
    <row r="437" spans="1:9">
      <c r="A437" s="228"/>
      <c r="B437" s="230"/>
      <c r="C437" s="232"/>
      <c r="D437" s="244"/>
      <c r="E437" s="49" t="s">
        <v>8</v>
      </c>
      <c r="F437" s="49" t="s">
        <v>10</v>
      </c>
      <c r="G437" s="135" t="s">
        <v>10</v>
      </c>
      <c r="H437" s="136" t="s">
        <v>10</v>
      </c>
      <c r="I437" s="221"/>
    </row>
    <row r="438" spans="1:9">
      <c r="A438" s="239"/>
      <c r="B438" s="237"/>
      <c r="C438" s="238"/>
      <c r="D438" s="245"/>
      <c r="E438" s="50" t="s">
        <v>9</v>
      </c>
      <c r="F438" s="50" t="s">
        <v>10</v>
      </c>
      <c r="G438" s="138" t="s">
        <v>10</v>
      </c>
      <c r="H438" s="139" t="s">
        <v>10</v>
      </c>
      <c r="I438" s="222"/>
    </row>
    <row r="439" spans="1:9">
      <c r="A439" s="227" t="s">
        <v>328</v>
      </c>
      <c r="B439" s="236" t="s">
        <v>583</v>
      </c>
      <c r="C439" s="231">
        <v>129.33362874101979</v>
      </c>
      <c r="D439" s="249">
        <f t="shared" ref="D439" si="76">SUM(G439:G443)</f>
        <v>15.666667</v>
      </c>
      <c r="E439" s="42" t="s">
        <v>5</v>
      </c>
      <c r="F439" s="104" t="s">
        <v>447</v>
      </c>
      <c r="G439" s="158">
        <v>15.666667</v>
      </c>
      <c r="H439" s="159">
        <v>100</v>
      </c>
      <c r="I439" s="220"/>
    </row>
    <row r="440" spans="1:9">
      <c r="A440" s="228"/>
      <c r="B440" s="230"/>
      <c r="C440" s="232"/>
      <c r="D440" s="244"/>
      <c r="E440" s="43" t="s">
        <v>6</v>
      </c>
      <c r="F440" s="49" t="s">
        <v>10</v>
      </c>
      <c r="G440" s="135" t="s">
        <v>10</v>
      </c>
      <c r="H440" s="136" t="s">
        <v>10</v>
      </c>
      <c r="I440" s="221"/>
    </row>
    <row r="441" spans="1:9">
      <c r="A441" s="228"/>
      <c r="B441" s="230"/>
      <c r="C441" s="232"/>
      <c r="D441" s="244"/>
      <c r="E441" s="43" t="s">
        <v>7</v>
      </c>
      <c r="F441" s="49" t="s">
        <v>10</v>
      </c>
      <c r="G441" s="135" t="s">
        <v>10</v>
      </c>
      <c r="H441" s="136" t="s">
        <v>10</v>
      </c>
      <c r="I441" s="221"/>
    </row>
    <row r="442" spans="1:9">
      <c r="A442" s="228"/>
      <c r="B442" s="230"/>
      <c r="C442" s="232"/>
      <c r="D442" s="244"/>
      <c r="E442" s="43" t="s">
        <v>8</v>
      </c>
      <c r="F442" s="49" t="s">
        <v>10</v>
      </c>
      <c r="G442" s="135" t="s">
        <v>10</v>
      </c>
      <c r="H442" s="136" t="s">
        <v>10</v>
      </c>
      <c r="I442" s="221"/>
    </row>
    <row r="443" spans="1:9">
      <c r="A443" s="239"/>
      <c r="B443" s="237"/>
      <c r="C443" s="238"/>
      <c r="D443" s="245"/>
      <c r="E443" s="44" t="s">
        <v>9</v>
      </c>
      <c r="F443" s="50" t="s">
        <v>10</v>
      </c>
      <c r="G443" s="138" t="s">
        <v>10</v>
      </c>
      <c r="H443" s="139" t="s">
        <v>10</v>
      </c>
      <c r="I443" s="222"/>
    </row>
    <row r="444" spans="1:9">
      <c r="A444" s="227" t="s">
        <v>329</v>
      </c>
      <c r="B444" s="236" t="s">
        <v>584</v>
      </c>
      <c r="C444" s="231">
        <v>27.572550176699576</v>
      </c>
      <c r="D444" s="249">
        <f t="shared" ref="D444:D484" si="77">SUM(G444:G448)</f>
        <v>10.199999999999999</v>
      </c>
      <c r="E444" s="42" t="s">
        <v>5</v>
      </c>
      <c r="F444" s="104" t="s">
        <v>448</v>
      </c>
      <c r="G444" s="158">
        <v>10.199999999999999</v>
      </c>
      <c r="H444" s="159">
        <v>100</v>
      </c>
      <c r="I444" s="220"/>
    </row>
    <row r="445" spans="1:9">
      <c r="A445" s="228"/>
      <c r="B445" s="230"/>
      <c r="C445" s="232"/>
      <c r="D445" s="244"/>
      <c r="E445" s="43" t="s">
        <v>6</v>
      </c>
      <c r="F445" s="49" t="s">
        <v>10</v>
      </c>
      <c r="G445" s="135" t="s">
        <v>10</v>
      </c>
      <c r="H445" s="136" t="s">
        <v>10</v>
      </c>
      <c r="I445" s="221"/>
    </row>
    <row r="446" spans="1:9">
      <c r="A446" s="228"/>
      <c r="B446" s="230"/>
      <c r="C446" s="232"/>
      <c r="D446" s="244"/>
      <c r="E446" s="43" t="s">
        <v>7</v>
      </c>
      <c r="F446" s="49" t="s">
        <v>10</v>
      </c>
      <c r="G446" s="135" t="s">
        <v>10</v>
      </c>
      <c r="H446" s="136" t="s">
        <v>10</v>
      </c>
      <c r="I446" s="221"/>
    </row>
    <row r="447" spans="1:9">
      <c r="A447" s="228"/>
      <c r="B447" s="230"/>
      <c r="C447" s="232"/>
      <c r="D447" s="244"/>
      <c r="E447" s="43" t="s">
        <v>8</v>
      </c>
      <c r="F447" s="49" t="s">
        <v>10</v>
      </c>
      <c r="G447" s="135" t="s">
        <v>10</v>
      </c>
      <c r="H447" s="136" t="s">
        <v>10</v>
      </c>
      <c r="I447" s="221"/>
    </row>
    <row r="448" spans="1:9">
      <c r="A448" s="239"/>
      <c r="B448" s="237"/>
      <c r="C448" s="238"/>
      <c r="D448" s="245"/>
      <c r="E448" s="44" t="s">
        <v>9</v>
      </c>
      <c r="F448" s="50" t="s">
        <v>10</v>
      </c>
      <c r="G448" s="138" t="s">
        <v>10</v>
      </c>
      <c r="H448" s="139" t="s">
        <v>10</v>
      </c>
      <c r="I448" s="222"/>
    </row>
    <row r="449" spans="1:9">
      <c r="A449" s="227" t="s">
        <v>330</v>
      </c>
      <c r="B449" s="236" t="s">
        <v>585</v>
      </c>
      <c r="C449" s="231">
        <v>28.991478497989082</v>
      </c>
      <c r="D449" s="249">
        <f t="shared" si="77"/>
        <v>0</v>
      </c>
      <c r="E449" s="42" t="s">
        <v>349</v>
      </c>
      <c r="F449" s="48" t="s">
        <v>10</v>
      </c>
      <c r="G449" s="137" t="s">
        <v>10</v>
      </c>
      <c r="H449" s="157" t="s">
        <v>10</v>
      </c>
      <c r="I449" s="220"/>
    </row>
    <row r="450" spans="1:9">
      <c r="A450" s="228"/>
      <c r="B450" s="230"/>
      <c r="C450" s="232"/>
      <c r="D450" s="244"/>
      <c r="E450" s="43" t="s">
        <v>348</v>
      </c>
      <c r="F450" s="49" t="s">
        <v>10</v>
      </c>
      <c r="G450" s="135" t="s">
        <v>10</v>
      </c>
      <c r="H450" s="136" t="s">
        <v>10</v>
      </c>
      <c r="I450" s="221"/>
    </row>
    <row r="451" spans="1:9">
      <c r="A451" s="228"/>
      <c r="B451" s="230"/>
      <c r="C451" s="232"/>
      <c r="D451" s="244"/>
      <c r="E451" s="43" t="s">
        <v>219</v>
      </c>
      <c r="F451" s="49" t="s">
        <v>10</v>
      </c>
      <c r="G451" s="135" t="s">
        <v>10</v>
      </c>
      <c r="H451" s="136" t="s">
        <v>10</v>
      </c>
      <c r="I451" s="221"/>
    </row>
    <row r="452" spans="1:9">
      <c r="A452" s="228"/>
      <c r="B452" s="230"/>
      <c r="C452" s="232"/>
      <c r="D452" s="244"/>
      <c r="E452" s="43" t="s">
        <v>220</v>
      </c>
      <c r="F452" s="49" t="s">
        <v>10</v>
      </c>
      <c r="G452" s="135" t="s">
        <v>10</v>
      </c>
      <c r="H452" s="136" t="s">
        <v>10</v>
      </c>
      <c r="I452" s="221"/>
    </row>
    <row r="453" spans="1:9">
      <c r="A453" s="239"/>
      <c r="B453" s="237"/>
      <c r="C453" s="238"/>
      <c r="D453" s="245"/>
      <c r="E453" s="102" t="s">
        <v>218</v>
      </c>
      <c r="F453" s="50" t="s">
        <v>10</v>
      </c>
      <c r="G453" s="138" t="s">
        <v>10</v>
      </c>
      <c r="H453" s="139" t="s">
        <v>10</v>
      </c>
      <c r="I453" s="222"/>
    </row>
    <row r="454" spans="1:9">
      <c r="A454" s="227" t="s">
        <v>331</v>
      </c>
      <c r="B454" s="236" t="s">
        <v>586</v>
      </c>
      <c r="C454" s="231">
        <v>222.96017005137941</v>
      </c>
      <c r="D454" s="249">
        <f t="shared" si="77"/>
        <v>14.149122600000002</v>
      </c>
      <c r="E454" s="42" t="s">
        <v>349</v>
      </c>
      <c r="F454" s="104" t="s">
        <v>449</v>
      </c>
      <c r="G454" s="158">
        <v>12.982456000000001</v>
      </c>
      <c r="H454" s="159">
        <v>91.754495080846908</v>
      </c>
      <c r="I454" s="220"/>
    </row>
    <row r="455" spans="1:9">
      <c r="A455" s="228"/>
      <c r="B455" s="230"/>
      <c r="C455" s="232"/>
      <c r="D455" s="244"/>
      <c r="E455" s="43" t="s">
        <v>348</v>
      </c>
      <c r="F455" s="105" t="s">
        <v>451</v>
      </c>
      <c r="G455" s="160">
        <v>1.1666666000000001</v>
      </c>
      <c r="H455" s="161">
        <v>8.2455049191530776</v>
      </c>
      <c r="I455" s="221"/>
    </row>
    <row r="456" spans="1:9">
      <c r="A456" s="228"/>
      <c r="B456" s="230"/>
      <c r="C456" s="232"/>
      <c r="D456" s="244"/>
      <c r="E456" s="43" t="s">
        <v>219</v>
      </c>
      <c r="F456" s="49" t="s">
        <v>10</v>
      </c>
      <c r="G456" s="135" t="s">
        <v>10</v>
      </c>
      <c r="H456" s="136" t="s">
        <v>10</v>
      </c>
      <c r="I456" s="221"/>
    </row>
    <row r="457" spans="1:9">
      <c r="A457" s="228"/>
      <c r="B457" s="230"/>
      <c r="C457" s="232"/>
      <c r="D457" s="244"/>
      <c r="E457" s="43" t="s">
        <v>220</v>
      </c>
      <c r="F457" s="49" t="s">
        <v>10</v>
      </c>
      <c r="G457" s="135" t="s">
        <v>10</v>
      </c>
      <c r="H457" s="136" t="s">
        <v>10</v>
      </c>
      <c r="I457" s="221"/>
    </row>
    <row r="458" spans="1:9">
      <c r="A458" s="239"/>
      <c r="B458" s="237"/>
      <c r="C458" s="238"/>
      <c r="D458" s="245"/>
      <c r="E458" s="44" t="s">
        <v>218</v>
      </c>
      <c r="F458" s="50" t="s">
        <v>10</v>
      </c>
      <c r="G458" s="138" t="s">
        <v>10</v>
      </c>
      <c r="H458" s="139" t="s">
        <v>10</v>
      </c>
      <c r="I458" s="222"/>
    </row>
    <row r="459" spans="1:9">
      <c r="A459" s="227" t="s">
        <v>332</v>
      </c>
      <c r="B459" s="236" t="s">
        <v>587</v>
      </c>
      <c r="C459" s="231">
        <v>56.18423816294348</v>
      </c>
      <c r="D459" s="249">
        <f t="shared" si="77"/>
        <v>14.928572000000001</v>
      </c>
      <c r="E459" s="42" t="s">
        <v>349</v>
      </c>
      <c r="F459" s="104" t="s">
        <v>643</v>
      </c>
      <c r="G459" s="158">
        <v>14.928572000000001</v>
      </c>
      <c r="H459" s="159">
        <v>100</v>
      </c>
      <c r="I459" s="220"/>
    </row>
    <row r="460" spans="1:9">
      <c r="A460" s="228"/>
      <c r="B460" s="230"/>
      <c r="C460" s="232"/>
      <c r="D460" s="244"/>
      <c r="E460" s="43" t="s">
        <v>348</v>
      </c>
      <c r="F460" s="49" t="s">
        <v>10</v>
      </c>
      <c r="G460" s="135" t="s">
        <v>10</v>
      </c>
      <c r="H460" s="136" t="s">
        <v>10</v>
      </c>
      <c r="I460" s="221"/>
    </row>
    <row r="461" spans="1:9">
      <c r="A461" s="228"/>
      <c r="B461" s="230"/>
      <c r="C461" s="232"/>
      <c r="D461" s="244"/>
      <c r="E461" s="43" t="s">
        <v>219</v>
      </c>
      <c r="F461" s="49" t="s">
        <v>10</v>
      </c>
      <c r="G461" s="135" t="s">
        <v>10</v>
      </c>
      <c r="H461" s="136" t="s">
        <v>10</v>
      </c>
      <c r="I461" s="221"/>
    </row>
    <row r="462" spans="1:9">
      <c r="A462" s="228"/>
      <c r="B462" s="230"/>
      <c r="C462" s="232"/>
      <c r="D462" s="244"/>
      <c r="E462" s="43" t="s">
        <v>220</v>
      </c>
      <c r="F462" s="49" t="s">
        <v>10</v>
      </c>
      <c r="G462" s="135" t="s">
        <v>10</v>
      </c>
      <c r="H462" s="136" t="s">
        <v>10</v>
      </c>
      <c r="I462" s="221"/>
    </row>
    <row r="463" spans="1:9">
      <c r="A463" s="239"/>
      <c r="B463" s="237"/>
      <c r="C463" s="238"/>
      <c r="D463" s="245"/>
      <c r="E463" s="44" t="s">
        <v>218</v>
      </c>
      <c r="F463" s="50" t="s">
        <v>10</v>
      </c>
      <c r="G463" s="138" t="s">
        <v>10</v>
      </c>
      <c r="H463" s="139" t="s">
        <v>10</v>
      </c>
      <c r="I463" s="222"/>
    </row>
    <row r="464" spans="1:9">
      <c r="A464" s="227" t="s">
        <v>333</v>
      </c>
      <c r="B464" s="236" t="s">
        <v>588</v>
      </c>
      <c r="C464" s="231">
        <v>24.817035812844146</v>
      </c>
      <c r="D464" s="249">
        <f t="shared" si="77"/>
        <v>5.5</v>
      </c>
      <c r="E464" s="42" t="s">
        <v>349</v>
      </c>
      <c r="F464" s="104" t="s">
        <v>477</v>
      </c>
      <c r="G464" s="158">
        <v>5.5</v>
      </c>
      <c r="H464" s="159">
        <v>100</v>
      </c>
      <c r="I464" s="220"/>
    </row>
    <row r="465" spans="1:9">
      <c r="A465" s="228"/>
      <c r="B465" s="230"/>
      <c r="C465" s="232"/>
      <c r="D465" s="244"/>
      <c r="E465" s="43" t="s">
        <v>348</v>
      </c>
      <c r="F465" s="49" t="s">
        <v>10</v>
      </c>
      <c r="G465" s="135" t="s">
        <v>10</v>
      </c>
      <c r="H465" s="136" t="s">
        <v>10</v>
      </c>
      <c r="I465" s="221"/>
    </row>
    <row r="466" spans="1:9">
      <c r="A466" s="228"/>
      <c r="B466" s="230"/>
      <c r="C466" s="232"/>
      <c r="D466" s="244"/>
      <c r="E466" s="43" t="s">
        <v>219</v>
      </c>
      <c r="F466" s="49" t="s">
        <v>10</v>
      </c>
      <c r="G466" s="135" t="s">
        <v>10</v>
      </c>
      <c r="H466" s="136" t="s">
        <v>10</v>
      </c>
      <c r="I466" s="221"/>
    </row>
    <row r="467" spans="1:9">
      <c r="A467" s="228"/>
      <c r="B467" s="230"/>
      <c r="C467" s="232"/>
      <c r="D467" s="244"/>
      <c r="E467" s="43" t="s">
        <v>220</v>
      </c>
      <c r="F467" s="49" t="s">
        <v>10</v>
      </c>
      <c r="G467" s="135" t="s">
        <v>10</v>
      </c>
      <c r="H467" s="136" t="s">
        <v>10</v>
      </c>
      <c r="I467" s="221"/>
    </row>
    <row r="468" spans="1:9">
      <c r="A468" s="239"/>
      <c r="B468" s="237"/>
      <c r="C468" s="238"/>
      <c r="D468" s="245"/>
      <c r="E468" s="44" t="s">
        <v>218</v>
      </c>
      <c r="F468" s="50" t="s">
        <v>10</v>
      </c>
      <c r="G468" s="138" t="s">
        <v>10</v>
      </c>
      <c r="H468" s="139" t="s">
        <v>10</v>
      </c>
      <c r="I468" s="222"/>
    </row>
    <row r="469" spans="1:9">
      <c r="A469" s="227" t="s">
        <v>334</v>
      </c>
      <c r="B469" s="236" t="s">
        <v>589</v>
      </c>
      <c r="C469" s="231">
        <v>34.009568233722405</v>
      </c>
      <c r="D469" s="249">
        <f t="shared" si="77"/>
        <v>0</v>
      </c>
      <c r="E469" s="42" t="s">
        <v>349</v>
      </c>
      <c r="F469" s="48" t="s">
        <v>10</v>
      </c>
      <c r="G469" s="137" t="s">
        <v>10</v>
      </c>
      <c r="H469" s="157" t="s">
        <v>10</v>
      </c>
      <c r="I469" s="220"/>
    </row>
    <row r="470" spans="1:9">
      <c r="A470" s="228"/>
      <c r="B470" s="230"/>
      <c r="C470" s="232"/>
      <c r="D470" s="244"/>
      <c r="E470" s="43" t="s">
        <v>348</v>
      </c>
      <c r="F470" s="49" t="s">
        <v>10</v>
      </c>
      <c r="G470" s="135" t="s">
        <v>10</v>
      </c>
      <c r="H470" s="136" t="s">
        <v>10</v>
      </c>
      <c r="I470" s="221"/>
    </row>
    <row r="471" spans="1:9">
      <c r="A471" s="228"/>
      <c r="B471" s="230"/>
      <c r="C471" s="232"/>
      <c r="D471" s="244"/>
      <c r="E471" s="43" t="s">
        <v>219</v>
      </c>
      <c r="F471" s="49" t="s">
        <v>10</v>
      </c>
      <c r="G471" s="135" t="s">
        <v>10</v>
      </c>
      <c r="H471" s="136" t="s">
        <v>10</v>
      </c>
      <c r="I471" s="221"/>
    </row>
    <row r="472" spans="1:9">
      <c r="A472" s="228"/>
      <c r="B472" s="230"/>
      <c r="C472" s="232"/>
      <c r="D472" s="244"/>
      <c r="E472" s="43" t="s">
        <v>220</v>
      </c>
      <c r="F472" s="49" t="s">
        <v>10</v>
      </c>
      <c r="G472" s="135" t="s">
        <v>10</v>
      </c>
      <c r="H472" s="136" t="s">
        <v>10</v>
      </c>
      <c r="I472" s="221"/>
    </row>
    <row r="473" spans="1:9">
      <c r="A473" s="239"/>
      <c r="B473" s="237"/>
      <c r="C473" s="238"/>
      <c r="D473" s="245"/>
      <c r="E473" s="102" t="s">
        <v>218</v>
      </c>
      <c r="F473" s="50" t="s">
        <v>10</v>
      </c>
      <c r="G473" s="138" t="s">
        <v>10</v>
      </c>
      <c r="H473" s="139" t="s">
        <v>10</v>
      </c>
      <c r="I473" s="222"/>
    </row>
    <row r="474" spans="1:9">
      <c r="A474" s="227" t="s">
        <v>590</v>
      </c>
      <c r="B474" s="236" t="s">
        <v>591</v>
      </c>
      <c r="C474" s="231">
        <v>9.58218158028623</v>
      </c>
      <c r="D474" s="249">
        <f t="shared" si="77"/>
        <v>15.571427999999999</v>
      </c>
      <c r="E474" s="42" t="s">
        <v>349</v>
      </c>
      <c r="F474" s="104" t="s">
        <v>644</v>
      </c>
      <c r="G474" s="158">
        <v>15.571427999999999</v>
      </c>
      <c r="H474" s="159">
        <v>100</v>
      </c>
      <c r="I474" s="220"/>
    </row>
    <row r="475" spans="1:9">
      <c r="A475" s="228"/>
      <c r="B475" s="230"/>
      <c r="C475" s="232"/>
      <c r="D475" s="244"/>
      <c r="E475" s="43" t="s">
        <v>348</v>
      </c>
      <c r="F475" s="49" t="s">
        <v>10</v>
      </c>
      <c r="G475" s="135" t="s">
        <v>10</v>
      </c>
      <c r="H475" s="136" t="s">
        <v>10</v>
      </c>
      <c r="I475" s="221"/>
    </row>
    <row r="476" spans="1:9">
      <c r="A476" s="228"/>
      <c r="B476" s="230"/>
      <c r="C476" s="232"/>
      <c r="D476" s="244"/>
      <c r="E476" s="43" t="s">
        <v>219</v>
      </c>
      <c r="F476" s="49" t="s">
        <v>10</v>
      </c>
      <c r="G476" s="135" t="s">
        <v>10</v>
      </c>
      <c r="H476" s="136" t="s">
        <v>10</v>
      </c>
      <c r="I476" s="221"/>
    </row>
    <row r="477" spans="1:9">
      <c r="A477" s="228"/>
      <c r="B477" s="230"/>
      <c r="C477" s="232"/>
      <c r="D477" s="244"/>
      <c r="E477" s="43" t="s">
        <v>220</v>
      </c>
      <c r="F477" s="49" t="s">
        <v>10</v>
      </c>
      <c r="G477" s="135" t="s">
        <v>10</v>
      </c>
      <c r="H477" s="136" t="s">
        <v>10</v>
      </c>
      <c r="I477" s="221"/>
    </row>
    <row r="478" spans="1:9">
      <c r="A478" s="239"/>
      <c r="B478" s="237"/>
      <c r="C478" s="238"/>
      <c r="D478" s="245"/>
      <c r="E478" s="44" t="s">
        <v>218</v>
      </c>
      <c r="F478" s="50" t="s">
        <v>10</v>
      </c>
      <c r="G478" s="138" t="s">
        <v>10</v>
      </c>
      <c r="H478" s="139" t="s">
        <v>10</v>
      </c>
      <c r="I478" s="222"/>
    </row>
    <row r="479" spans="1:9">
      <c r="A479" s="227" t="s">
        <v>335</v>
      </c>
      <c r="B479" s="236" t="s">
        <v>592</v>
      </c>
      <c r="C479" s="231">
        <v>120.21870469887587</v>
      </c>
      <c r="D479" s="249">
        <f t="shared" si="77"/>
        <v>17.333333</v>
      </c>
      <c r="E479" s="42" t="s">
        <v>349</v>
      </c>
      <c r="F479" s="104" t="s">
        <v>645</v>
      </c>
      <c r="G479" s="158">
        <v>17.333333</v>
      </c>
      <c r="H479" s="159">
        <v>100</v>
      </c>
      <c r="I479" s="220"/>
    </row>
    <row r="480" spans="1:9">
      <c r="A480" s="228"/>
      <c r="B480" s="230"/>
      <c r="C480" s="232"/>
      <c r="D480" s="244"/>
      <c r="E480" s="43" t="s">
        <v>348</v>
      </c>
      <c r="F480" s="49" t="s">
        <v>10</v>
      </c>
      <c r="G480" s="135" t="s">
        <v>10</v>
      </c>
      <c r="H480" s="136" t="s">
        <v>10</v>
      </c>
      <c r="I480" s="221"/>
    </row>
    <row r="481" spans="1:9">
      <c r="A481" s="228"/>
      <c r="B481" s="230"/>
      <c r="C481" s="232"/>
      <c r="D481" s="244"/>
      <c r="E481" s="43" t="s">
        <v>219</v>
      </c>
      <c r="F481" s="49" t="s">
        <v>10</v>
      </c>
      <c r="G481" s="135" t="s">
        <v>10</v>
      </c>
      <c r="H481" s="136" t="s">
        <v>10</v>
      </c>
      <c r="I481" s="221"/>
    </row>
    <row r="482" spans="1:9">
      <c r="A482" s="228"/>
      <c r="B482" s="230"/>
      <c r="C482" s="232"/>
      <c r="D482" s="244"/>
      <c r="E482" s="43" t="s">
        <v>220</v>
      </c>
      <c r="F482" s="49" t="s">
        <v>10</v>
      </c>
      <c r="G482" s="135" t="s">
        <v>10</v>
      </c>
      <c r="H482" s="136" t="s">
        <v>10</v>
      </c>
      <c r="I482" s="221"/>
    </row>
    <row r="483" spans="1:9">
      <c r="A483" s="239"/>
      <c r="B483" s="237"/>
      <c r="C483" s="238"/>
      <c r="D483" s="245"/>
      <c r="E483" s="44" t="s">
        <v>218</v>
      </c>
      <c r="F483" s="50" t="s">
        <v>10</v>
      </c>
      <c r="G483" s="138" t="s">
        <v>10</v>
      </c>
      <c r="H483" s="139" t="s">
        <v>10</v>
      </c>
      <c r="I483" s="222"/>
    </row>
    <row r="484" spans="1:9">
      <c r="A484" s="227" t="s">
        <v>336</v>
      </c>
      <c r="B484" s="236" t="s">
        <v>593</v>
      </c>
      <c r="C484" s="231">
        <v>258.45439975596128</v>
      </c>
      <c r="D484" s="249">
        <f t="shared" si="77"/>
        <v>0</v>
      </c>
      <c r="E484" s="42" t="s">
        <v>349</v>
      </c>
      <c r="F484" s="48" t="s">
        <v>10</v>
      </c>
      <c r="G484" s="137" t="s">
        <v>10</v>
      </c>
      <c r="H484" s="157" t="s">
        <v>10</v>
      </c>
      <c r="I484" s="220"/>
    </row>
    <row r="485" spans="1:9">
      <c r="A485" s="228"/>
      <c r="B485" s="230"/>
      <c r="C485" s="232"/>
      <c r="D485" s="244"/>
      <c r="E485" s="43" t="s">
        <v>348</v>
      </c>
      <c r="F485" s="49" t="s">
        <v>10</v>
      </c>
      <c r="G485" s="135" t="s">
        <v>10</v>
      </c>
      <c r="H485" s="136" t="s">
        <v>10</v>
      </c>
      <c r="I485" s="221"/>
    </row>
    <row r="486" spans="1:9">
      <c r="A486" s="228"/>
      <c r="B486" s="230"/>
      <c r="C486" s="232"/>
      <c r="D486" s="244"/>
      <c r="E486" s="43" t="s">
        <v>219</v>
      </c>
      <c r="F486" s="49" t="s">
        <v>10</v>
      </c>
      <c r="G486" s="135" t="s">
        <v>10</v>
      </c>
      <c r="H486" s="136" t="s">
        <v>10</v>
      </c>
      <c r="I486" s="221"/>
    </row>
    <row r="487" spans="1:9">
      <c r="A487" s="228"/>
      <c r="B487" s="230"/>
      <c r="C487" s="232"/>
      <c r="D487" s="244"/>
      <c r="E487" s="43" t="s">
        <v>220</v>
      </c>
      <c r="F487" s="49" t="s">
        <v>10</v>
      </c>
      <c r="G487" s="135" t="s">
        <v>10</v>
      </c>
      <c r="H487" s="136" t="s">
        <v>10</v>
      </c>
      <c r="I487" s="221"/>
    </row>
    <row r="488" spans="1:9">
      <c r="A488" s="239"/>
      <c r="B488" s="237"/>
      <c r="C488" s="238"/>
      <c r="D488" s="245"/>
      <c r="E488" s="44" t="s">
        <v>218</v>
      </c>
      <c r="F488" s="50" t="s">
        <v>10</v>
      </c>
      <c r="G488" s="138" t="s">
        <v>10</v>
      </c>
      <c r="H488" s="139" t="s">
        <v>10</v>
      </c>
      <c r="I488" s="222"/>
    </row>
    <row r="489" spans="1:9">
      <c r="A489" s="21" t="s">
        <v>17</v>
      </c>
      <c r="B489" s="21"/>
      <c r="C489" s="22">
        <f>SUM(C5:C488)</f>
        <v>25779.506344609661</v>
      </c>
      <c r="D489" s="59">
        <f>SUM(D5:D448)</f>
        <v>5081.2321715000026</v>
      </c>
      <c r="E489" s="225"/>
      <c r="F489" s="225"/>
      <c r="G489" s="225"/>
      <c r="H489" s="226"/>
      <c r="I489" s="5"/>
    </row>
  </sheetData>
  <mergeCells count="486">
    <mergeCell ref="D419:D423"/>
    <mergeCell ref="D424:D428"/>
    <mergeCell ref="D429:D433"/>
    <mergeCell ref="D434:D438"/>
    <mergeCell ref="D484:D488"/>
    <mergeCell ref="D439:D443"/>
    <mergeCell ref="D444:D448"/>
    <mergeCell ref="D449:D453"/>
    <mergeCell ref="D454:D458"/>
    <mergeCell ref="D459:D463"/>
    <mergeCell ref="D464:D468"/>
    <mergeCell ref="D469:D473"/>
    <mergeCell ref="D474:D478"/>
    <mergeCell ref="D479:D483"/>
    <mergeCell ref="D374:D378"/>
    <mergeCell ref="D379:D383"/>
    <mergeCell ref="D384:D388"/>
    <mergeCell ref="D389:D393"/>
    <mergeCell ref="D394:D398"/>
    <mergeCell ref="D399:D403"/>
    <mergeCell ref="D404:D408"/>
    <mergeCell ref="D409:D413"/>
    <mergeCell ref="D414:D418"/>
    <mergeCell ref="D329:D333"/>
    <mergeCell ref="D334:D338"/>
    <mergeCell ref="D339:D343"/>
    <mergeCell ref="D344:D348"/>
    <mergeCell ref="D349:D353"/>
    <mergeCell ref="D354:D358"/>
    <mergeCell ref="D359:D363"/>
    <mergeCell ref="D364:D368"/>
    <mergeCell ref="D369:D373"/>
    <mergeCell ref="D284:D288"/>
    <mergeCell ref="D289:D293"/>
    <mergeCell ref="D294:D298"/>
    <mergeCell ref="D299:D303"/>
    <mergeCell ref="D304:D308"/>
    <mergeCell ref="D309:D313"/>
    <mergeCell ref="D314:D318"/>
    <mergeCell ref="D319:D323"/>
    <mergeCell ref="D324:D328"/>
    <mergeCell ref="D239:D243"/>
    <mergeCell ref="D244:D248"/>
    <mergeCell ref="D249:D253"/>
    <mergeCell ref="D254:D258"/>
    <mergeCell ref="D259:D263"/>
    <mergeCell ref="D264:D268"/>
    <mergeCell ref="D269:D273"/>
    <mergeCell ref="D274:D278"/>
    <mergeCell ref="D279:D283"/>
    <mergeCell ref="D193:D197"/>
    <mergeCell ref="D198:D203"/>
    <mergeCell ref="D204:D208"/>
    <mergeCell ref="D209:D213"/>
    <mergeCell ref="D214:D218"/>
    <mergeCell ref="D219:D223"/>
    <mergeCell ref="D224:D228"/>
    <mergeCell ref="D229:D233"/>
    <mergeCell ref="D234:D238"/>
    <mergeCell ref="D141:D145"/>
    <mergeCell ref="D146:D151"/>
    <mergeCell ref="D152:D156"/>
    <mergeCell ref="D157:D161"/>
    <mergeCell ref="D167:D171"/>
    <mergeCell ref="D172:D176"/>
    <mergeCell ref="D177:D181"/>
    <mergeCell ref="D182:D187"/>
    <mergeCell ref="D188:D192"/>
    <mergeCell ref="D162:D166"/>
    <mergeCell ref="D95:D99"/>
    <mergeCell ref="D100:D104"/>
    <mergeCell ref="D105:D109"/>
    <mergeCell ref="D110:D114"/>
    <mergeCell ref="D115:D120"/>
    <mergeCell ref="D121:D125"/>
    <mergeCell ref="D126:D130"/>
    <mergeCell ref="D131:D135"/>
    <mergeCell ref="D136:D140"/>
    <mergeCell ref="D50:D54"/>
    <mergeCell ref="D55:D59"/>
    <mergeCell ref="D60:D64"/>
    <mergeCell ref="D65:D69"/>
    <mergeCell ref="D70:D74"/>
    <mergeCell ref="D80:D84"/>
    <mergeCell ref="D85:D89"/>
    <mergeCell ref="D90:D94"/>
    <mergeCell ref="D75:D79"/>
    <mergeCell ref="D5:D9"/>
    <mergeCell ref="D10:D14"/>
    <mergeCell ref="D15:D19"/>
    <mergeCell ref="D20:D24"/>
    <mergeCell ref="D25:D29"/>
    <mergeCell ref="D30:D34"/>
    <mergeCell ref="D35:D39"/>
    <mergeCell ref="D40:D44"/>
    <mergeCell ref="D45:D49"/>
    <mergeCell ref="A414:A418"/>
    <mergeCell ref="B414:B418"/>
    <mergeCell ref="B419:B423"/>
    <mergeCell ref="A419:A423"/>
    <mergeCell ref="A424:A428"/>
    <mergeCell ref="B424:B428"/>
    <mergeCell ref="B429:B433"/>
    <mergeCell ref="A429:A433"/>
    <mergeCell ref="A434:A438"/>
    <mergeCell ref="B434:B438"/>
    <mergeCell ref="A394:A398"/>
    <mergeCell ref="B394:B398"/>
    <mergeCell ref="B389:B393"/>
    <mergeCell ref="B399:B403"/>
    <mergeCell ref="A399:A403"/>
    <mergeCell ref="B404:B408"/>
    <mergeCell ref="A404:A408"/>
    <mergeCell ref="A409:A413"/>
    <mergeCell ref="B409:B413"/>
    <mergeCell ref="A369:A373"/>
    <mergeCell ref="B369:B373"/>
    <mergeCell ref="B374:B378"/>
    <mergeCell ref="A374:A378"/>
    <mergeCell ref="B379:B383"/>
    <mergeCell ref="A379:A383"/>
    <mergeCell ref="A384:A388"/>
    <mergeCell ref="B384:B388"/>
    <mergeCell ref="A389:A393"/>
    <mergeCell ref="A344:A348"/>
    <mergeCell ref="B344:B348"/>
    <mergeCell ref="B349:B353"/>
    <mergeCell ref="A349:A353"/>
    <mergeCell ref="A354:A358"/>
    <mergeCell ref="B354:B358"/>
    <mergeCell ref="B359:B363"/>
    <mergeCell ref="A359:A363"/>
    <mergeCell ref="B364:B368"/>
    <mergeCell ref="A364:A368"/>
    <mergeCell ref="B319:B323"/>
    <mergeCell ref="A319:A323"/>
    <mergeCell ref="A324:A328"/>
    <mergeCell ref="B324:B328"/>
    <mergeCell ref="A329:A333"/>
    <mergeCell ref="B329:B333"/>
    <mergeCell ref="A334:A338"/>
    <mergeCell ref="B334:B338"/>
    <mergeCell ref="B339:B343"/>
    <mergeCell ref="A339:A343"/>
    <mergeCell ref="A294:A298"/>
    <mergeCell ref="B294:B298"/>
    <mergeCell ref="B299:B303"/>
    <mergeCell ref="A299:A303"/>
    <mergeCell ref="A304:A308"/>
    <mergeCell ref="B304:B308"/>
    <mergeCell ref="B309:B313"/>
    <mergeCell ref="A309:A313"/>
    <mergeCell ref="A314:A318"/>
    <mergeCell ref="B314:B318"/>
    <mergeCell ref="B269:B273"/>
    <mergeCell ref="A269:A273"/>
    <mergeCell ref="A274:A278"/>
    <mergeCell ref="B274:B278"/>
    <mergeCell ref="B279:B283"/>
    <mergeCell ref="A279:A283"/>
    <mergeCell ref="A284:A288"/>
    <mergeCell ref="B284:B288"/>
    <mergeCell ref="B289:B293"/>
    <mergeCell ref="A289:A293"/>
    <mergeCell ref="B244:B248"/>
    <mergeCell ref="A244:A248"/>
    <mergeCell ref="B249:B253"/>
    <mergeCell ref="A249:A253"/>
    <mergeCell ref="A254:A258"/>
    <mergeCell ref="B254:B258"/>
    <mergeCell ref="B259:B263"/>
    <mergeCell ref="A259:A263"/>
    <mergeCell ref="A264:A268"/>
    <mergeCell ref="B264:B268"/>
    <mergeCell ref="B219:B223"/>
    <mergeCell ref="A219:A223"/>
    <mergeCell ref="B224:B228"/>
    <mergeCell ref="A224:A228"/>
    <mergeCell ref="A229:A233"/>
    <mergeCell ref="B229:B233"/>
    <mergeCell ref="B234:B238"/>
    <mergeCell ref="A234:A238"/>
    <mergeCell ref="A239:A243"/>
    <mergeCell ref="B239:B243"/>
    <mergeCell ref="A193:A197"/>
    <mergeCell ref="B193:B197"/>
    <mergeCell ref="B198:B203"/>
    <mergeCell ref="B204:B208"/>
    <mergeCell ref="A204:A208"/>
    <mergeCell ref="A198:A203"/>
    <mergeCell ref="B209:B213"/>
    <mergeCell ref="A209:A213"/>
    <mergeCell ref="B214:B218"/>
    <mergeCell ref="A214:A218"/>
    <mergeCell ref="A167:A171"/>
    <mergeCell ref="B167:B171"/>
    <mergeCell ref="B172:B176"/>
    <mergeCell ref="A172:A176"/>
    <mergeCell ref="A177:A181"/>
    <mergeCell ref="B177:B181"/>
    <mergeCell ref="B182:B187"/>
    <mergeCell ref="A182:A187"/>
    <mergeCell ref="B188:B192"/>
    <mergeCell ref="A188:A192"/>
    <mergeCell ref="B141:B145"/>
    <mergeCell ref="A141:A145"/>
    <mergeCell ref="A146:A151"/>
    <mergeCell ref="B146:B151"/>
    <mergeCell ref="B152:B156"/>
    <mergeCell ref="A152:A156"/>
    <mergeCell ref="A157:A161"/>
    <mergeCell ref="B157:B161"/>
    <mergeCell ref="A162:A166"/>
    <mergeCell ref="B162:B166"/>
    <mergeCell ref="A115:A120"/>
    <mergeCell ref="B115:B120"/>
    <mergeCell ref="B121:B125"/>
    <mergeCell ref="A121:A125"/>
    <mergeCell ref="B126:B130"/>
    <mergeCell ref="A126:A130"/>
    <mergeCell ref="B131:B135"/>
    <mergeCell ref="A131:A135"/>
    <mergeCell ref="A136:A140"/>
    <mergeCell ref="B136:B140"/>
    <mergeCell ref="B95:B99"/>
    <mergeCell ref="A95:A99"/>
    <mergeCell ref="A90:A94"/>
    <mergeCell ref="B90:B94"/>
    <mergeCell ref="B100:B104"/>
    <mergeCell ref="A100:A104"/>
    <mergeCell ref="A105:A109"/>
    <mergeCell ref="B105:B109"/>
    <mergeCell ref="B110:B114"/>
    <mergeCell ref="A110:A114"/>
    <mergeCell ref="A65:A69"/>
    <mergeCell ref="B70:B74"/>
    <mergeCell ref="A70:A74"/>
    <mergeCell ref="A75:A79"/>
    <mergeCell ref="B75:B79"/>
    <mergeCell ref="B80:B84"/>
    <mergeCell ref="A80:A84"/>
    <mergeCell ref="A85:A89"/>
    <mergeCell ref="B85:B89"/>
    <mergeCell ref="C80:C84"/>
    <mergeCell ref="C75:C79"/>
    <mergeCell ref="C70:C74"/>
    <mergeCell ref="C65:C69"/>
    <mergeCell ref="C60:C64"/>
    <mergeCell ref="C55:C59"/>
    <mergeCell ref="C50:C54"/>
    <mergeCell ref="A25:A29"/>
    <mergeCell ref="B25:B29"/>
    <mergeCell ref="A30:A34"/>
    <mergeCell ref="B30:B34"/>
    <mergeCell ref="A35:A39"/>
    <mergeCell ref="B35:B39"/>
    <mergeCell ref="B40:B44"/>
    <mergeCell ref="A40:A44"/>
    <mergeCell ref="A45:A49"/>
    <mergeCell ref="B45:B49"/>
    <mergeCell ref="B50:B54"/>
    <mergeCell ref="A50:A54"/>
    <mergeCell ref="B55:B59"/>
    <mergeCell ref="A55:A59"/>
    <mergeCell ref="A60:A64"/>
    <mergeCell ref="B60:B64"/>
    <mergeCell ref="B65:B69"/>
    <mergeCell ref="C126:C130"/>
    <mergeCell ref="C121:C125"/>
    <mergeCell ref="C115:C120"/>
    <mergeCell ref="C110:C114"/>
    <mergeCell ref="C105:C109"/>
    <mergeCell ref="C100:C104"/>
    <mergeCell ref="C95:C99"/>
    <mergeCell ref="C90:C94"/>
    <mergeCell ref="C85:C89"/>
    <mergeCell ref="C172:C176"/>
    <mergeCell ref="C167:C171"/>
    <mergeCell ref="C162:C166"/>
    <mergeCell ref="C157:C161"/>
    <mergeCell ref="C152:C156"/>
    <mergeCell ref="C146:C151"/>
    <mergeCell ref="C141:C145"/>
    <mergeCell ref="C136:C140"/>
    <mergeCell ref="C131:C135"/>
    <mergeCell ref="C193:C197"/>
    <mergeCell ref="C188:C192"/>
    <mergeCell ref="C182:C187"/>
    <mergeCell ref="C177:C181"/>
    <mergeCell ref="C259:C263"/>
    <mergeCell ref="C254:C258"/>
    <mergeCell ref="C249:C253"/>
    <mergeCell ref="C244:C248"/>
    <mergeCell ref="C239:C243"/>
    <mergeCell ref="C234:C238"/>
    <mergeCell ref="C229:C233"/>
    <mergeCell ref="C224:C228"/>
    <mergeCell ref="C219:C223"/>
    <mergeCell ref="C284:C288"/>
    <mergeCell ref="C279:C283"/>
    <mergeCell ref="C274:C278"/>
    <mergeCell ref="C269:C273"/>
    <mergeCell ref="C264:C268"/>
    <mergeCell ref="C214:C218"/>
    <mergeCell ref="C209:C213"/>
    <mergeCell ref="C204:C208"/>
    <mergeCell ref="C198:C203"/>
    <mergeCell ref="C329:C333"/>
    <mergeCell ref="C324:C328"/>
    <mergeCell ref="C319:C323"/>
    <mergeCell ref="C314:C318"/>
    <mergeCell ref="C309:C313"/>
    <mergeCell ref="C304:C308"/>
    <mergeCell ref="C299:C303"/>
    <mergeCell ref="C294:C298"/>
    <mergeCell ref="C289:C293"/>
    <mergeCell ref="C374:C378"/>
    <mergeCell ref="C369:C373"/>
    <mergeCell ref="C364:C368"/>
    <mergeCell ref="C359:C363"/>
    <mergeCell ref="C354:C358"/>
    <mergeCell ref="C349:C353"/>
    <mergeCell ref="C344:C348"/>
    <mergeCell ref="C339:C343"/>
    <mergeCell ref="C334:C338"/>
    <mergeCell ref="C419:C423"/>
    <mergeCell ref="C414:C418"/>
    <mergeCell ref="C409:C413"/>
    <mergeCell ref="C404:C408"/>
    <mergeCell ref="C399:C403"/>
    <mergeCell ref="C394:C398"/>
    <mergeCell ref="C389:C393"/>
    <mergeCell ref="C384:C388"/>
    <mergeCell ref="C379:C383"/>
    <mergeCell ref="B469:B473"/>
    <mergeCell ref="C469:C473"/>
    <mergeCell ref="A469:A473"/>
    <mergeCell ref="C464:C468"/>
    <mergeCell ref="C459:C463"/>
    <mergeCell ref="C454:C458"/>
    <mergeCell ref="C449:C453"/>
    <mergeCell ref="C444:C448"/>
    <mergeCell ref="C439:C443"/>
    <mergeCell ref="B439:B443"/>
    <mergeCell ref="A439:A443"/>
    <mergeCell ref="B444:B448"/>
    <mergeCell ref="A444:A448"/>
    <mergeCell ref="B449:B453"/>
    <mergeCell ref="A449:A453"/>
    <mergeCell ref="B454:B458"/>
    <mergeCell ref="A454:A458"/>
    <mergeCell ref="A459:A463"/>
    <mergeCell ref="B459:B463"/>
    <mergeCell ref="B464:B468"/>
    <mergeCell ref="A464:A468"/>
    <mergeCell ref="C484:C488"/>
    <mergeCell ref="B484:B488"/>
    <mergeCell ref="A484:A488"/>
    <mergeCell ref="C479:C483"/>
    <mergeCell ref="B479:B483"/>
    <mergeCell ref="A479:A483"/>
    <mergeCell ref="A474:A478"/>
    <mergeCell ref="C474:C478"/>
    <mergeCell ref="B474:B478"/>
    <mergeCell ref="I404:I408"/>
    <mergeCell ref="I399:I403"/>
    <mergeCell ref="I444:I448"/>
    <mergeCell ref="I439:I443"/>
    <mergeCell ref="A5:A9"/>
    <mergeCell ref="B5:B9"/>
    <mergeCell ref="C5:C9"/>
    <mergeCell ref="A10:A14"/>
    <mergeCell ref="B10:B14"/>
    <mergeCell ref="C10:C14"/>
    <mergeCell ref="C15:C19"/>
    <mergeCell ref="C20:C24"/>
    <mergeCell ref="B15:B19"/>
    <mergeCell ref="A15:A19"/>
    <mergeCell ref="A20:A24"/>
    <mergeCell ref="B20:B24"/>
    <mergeCell ref="C25:C29"/>
    <mergeCell ref="C30:C34"/>
    <mergeCell ref="C35:C39"/>
    <mergeCell ref="C40:C44"/>
    <mergeCell ref="C45:C49"/>
    <mergeCell ref="C434:C438"/>
    <mergeCell ref="C429:C433"/>
    <mergeCell ref="C424:C428"/>
    <mergeCell ref="E489:H489"/>
    <mergeCell ref="I354:I358"/>
    <mergeCell ref="I359:I363"/>
    <mergeCell ref="I364:I368"/>
    <mergeCell ref="I369:I373"/>
    <mergeCell ref="I374:I378"/>
    <mergeCell ref="I379:I383"/>
    <mergeCell ref="I384:I388"/>
    <mergeCell ref="I389:I393"/>
    <mergeCell ref="I394:I398"/>
    <mergeCell ref="I484:I488"/>
    <mergeCell ref="I479:I483"/>
    <mergeCell ref="I474:I478"/>
    <mergeCell ref="I469:I473"/>
    <mergeCell ref="I464:I468"/>
    <mergeCell ref="I459:I463"/>
    <mergeCell ref="I454:I458"/>
    <mergeCell ref="I449:I453"/>
    <mergeCell ref="I434:I438"/>
    <mergeCell ref="I429:I433"/>
    <mergeCell ref="I424:I428"/>
    <mergeCell ref="I419:I423"/>
    <mergeCell ref="I414:I418"/>
    <mergeCell ref="I409:I413"/>
    <mergeCell ref="I309:I313"/>
    <mergeCell ref="I314:I318"/>
    <mergeCell ref="I319:I323"/>
    <mergeCell ref="I324:I328"/>
    <mergeCell ref="I329:I333"/>
    <mergeCell ref="I334:I338"/>
    <mergeCell ref="I339:I343"/>
    <mergeCell ref="I344:I348"/>
    <mergeCell ref="I349:I353"/>
    <mergeCell ref="I279:I283"/>
    <mergeCell ref="I284:I288"/>
    <mergeCell ref="I289:I293"/>
    <mergeCell ref="I294:I298"/>
    <mergeCell ref="I299:I303"/>
    <mergeCell ref="I304:I308"/>
    <mergeCell ref="I229:I233"/>
    <mergeCell ref="I234:I238"/>
    <mergeCell ref="I239:I243"/>
    <mergeCell ref="I244:I248"/>
    <mergeCell ref="I249:I253"/>
    <mergeCell ref="I254:I258"/>
    <mergeCell ref="I259:I263"/>
    <mergeCell ref="I264:I268"/>
    <mergeCell ref="I193:I197"/>
    <mergeCell ref="I198:I203"/>
    <mergeCell ref="I204:I208"/>
    <mergeCell ref="I209:I213"/>
    <mergeCell ref="I214:I218"/>
    <mergeCell ref="I219:I223"/>
    <mergeCell ref="I224:I228"/>
    <mergeCell ref="I269:I273"/>
    <mergeCell ref="I274:I278"/>
    <mergeCell ref="I146:I151"/>
    <mergeCell ref="I152:I156"/>
    <mergeCell ref="I157:I161"/>
    <mergeCell ref="I162:I166"/>
    <mergeCell ref="I167:I171"/>
    <mergeCell ref="I172:I176"/>
    <mergeCell ref="I177:I181"/>
    <mergeCell ref="I182:I187"/>
    <mergeCell ref="I188:I192"/>
    <mergeCell ref="I50:I54"/>
    <mergeCell ref="I110:I114"/>
    <mergeCell ref="I115:I120"/>
    <mergeCell ref="I126:I130"/>
    <mergeCell ref="I131:I135"/>
    <mergeCell ref="I105:I109"/>
    <mergeCell ref="I35:I39"/>
    <mergeCell ref="I136:I140"/>
    <mergeCell ref="I141:I145"/>
    <mergeCell ref="C3:C4"/>
    <mergeCell ref="A1:I1"/>
    <mergeCell ref="D3:H3"/>
    <mergeCell ref="I3:I4"/>
    <mergeCell ref="A3:A4"/>
    <mergeCell ref="B3:B4"/>
    <mergeCell ref="I121:I125"/>
    <mergeCell ref="I55:I59"/>
    <mergeCell ref="I60:I64"/>
    <mergeCell ref="I65:I69"/>
    <mergeCell ref="I70:I74"/>
    <mergeCell ref="I75:I79"/>
    <mergeCell ref="I80:I84"/>
    <mergeCell ref="I85:I89"/>
    <mergeCell ref="I90:I94"/>
    <mergeCell ref="I95:I99"/>
    <mergeCell ref="I5:I9"/>
    <mergeCell ref="I10:I14"/>
    <mergeCell ref="I15:I19"/>
    <mergeCell ref="I20:I24"/>
    <mergeCell ref="I25:I29"/>
    <mergeCell ref="I30:I34"/>
    <mergeCell ref="I40:I44"/>
    <mergeCell ref="I45:I4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E0E64-6F64-49D5-8D79-295D190799A8}">
  <sheetPr>
    <pageSetUpPr fitToPage="1"/>
  </sheetPr>
  <dimension ref="A1:P49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K17" sqref="K17"/>
    </sheetView>
  </sheetViews>
  <sheetFormatPr defaultRowHeight="16.5"/>
  <cols>
    <col min="1" max="1" width="9.125" style="1" customWidth="1"/>
    <col min="2" max="2" width="44.75" bestFit="1" customWidth="1"/>
    <col min="3" max="3" width="7.25" style="70" customWidth="1"/>
    <col min="4" max="4" width="8" style="72" customWidth="1"/>
    <col min="5" max="5" width="7.125" style="1" customWidth="1"/>
    <col min="6" max="6" width="36.875" customWidth="1"/>
    <col min="7" max="7" width="7.125" style="75" customWidth="1"/>
    <col min="8" max="8" width="7.125" style="72" customWidth="1"/>
    <col min="9" max="9" width="8.5" style="1" bestFit="1" customWidth="1"/>
    <col min="10" max="10" width="7.125" style="1" customWidth="1"/>
    <col min="11" max="11" width="37" customWidth="1"/>
    <col min="12" max="12" width="7.125" style="75" customWidth="1"/>
    <col min="13" max="13" width="8.125" style="63" customWidth="1"/>
    <col min="14" max="14" width="11.125" customWidth="1"/>
  </cols>
  <sheetData>
    <row r="1" spans="1:14" ht="26.25">
      <c r="A1" s="212" t="s">
        <v>701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14" ht="17.25" thickBot="1">
      <c r="A2" s="3"/>
      <c r="B2" s="2"/>
      <c r="C2" s="69"/>
      <c r="D2" s="71"/>
      <c r="E2" s="3"/>
      <c r="F2" s="2"/>
      <c r="G2" s="74"/>
      <c r="H2" s="71"/>
      <c r="I2" s="3"/>
      <c r="J2" s="3"/>
      <c r="K2" s="2"/>
      <c r="L2" s="273"/>
      <c r="M2" s="274"/>
      <c r="N2" s="19" t="s">
        <v>18</v>
      </c>
    </row>
    <row r="3" spans="1:14" ht="16.5" customHeight="1">
      <c r="A3" s="275" t="s">
        <v>1</v>
      </c>
      <c r="B3" s="218"/>
      <c r="C3" s="277" t="s">
        <v>217</v>
      </c>
      <c r="D3" s="279" t="s">
        <v>2</v>
      </c>
      <c r="E3" s="214"/>
      <c r="F3" s="214"/>
      <c r="G3" s="214"/>
      <c r="H3" s="280"/>
      <c r="I3" s="279" t="s">
        <v>4</v>
      </c>
      <c r="J3" s="214"/>
      <c r="K3" s="214"/>
      <c r="L3" s="214"/>
      <c r="M3" s="280"/>
      <c r="N3" s="216" t="s">
        <v>19</v>
      </c>
    </row>
    <row r="4" spans="1:14" ht="17.25" thickBot="1">
      <c r="A4" s="276"/>
      <c r="B4" s="219"/>
      <c r="C4" s="278"/>
      <c r="D4" s="45" t="s">
        <v>14</v>
      </c>
      <c r="E4" s="46" t="s">
        <v>12</v>
      </c>
      <c r="F4" s="46" t="s">
        <v>455</v>
      </c>
      <c r="G4" s="113" t="s">
        <v>11</v>
      </c>
      <c r="H4" s="47" t="s">
        <v>13</v>
      </c>
      <c r="I4" s="45" t="s">
        <v>14</v>
      </c>
      <c r="J4" s="46" t="s">
        <v>12</v>
      </c>
      <c r="K4" s="46" t="s">
        <v>453</v>
      </c>
      <c r="L4" s="113" t="s">
        <v>11</v>
      </c>
      <c r="M4" s="47" t="s">
        <v>13</v>
      </c>
      <c r="N4" s="217"/>
    </row>
    <row r="5" spans="1:14" ht="17.25" thickTop="1">
      <c r="A5" s="256" t="s">
        <v>337</v>
      </c>
      <c r="B5" s="229" t="s">
        <v>498</v>
      </c>
      <c r="C5" s="257">
        <v>4.3998860180766295</v>
      </c>
      <c r="D5" s="258">
        <f t="shared" ref="D5" si="0">SUM(G5:G13)</f>
        <v>0</v>
      </c>
      <c r="E5" s="48" t="s">
        <v>5</v>
      </c>
      <c r="F5" s="54" t="s">
        <v>10</v>
      </c>
      <c r="G5" s="292" t="s">
        <v>10</v>
      </c>
      <c r="H5" s="306" t="s">
        <v>10</v>
      </c>
      <c r="I5" s="283">
        <f t="shared" ref="I5" si="1">SUM(L5:L13)</f>
        <v>39.599999999999994</v>
      </c>
      <c r="J5" s="103" t="s">
        <v>5</v>
      </c>
      <c r="K5" s="142" t="s">
        <v>703</v>
      </c>
      <c r="L5" s="288">
        <v>4.4000000000000004</v>
      </c>
      <c r="M5" s="166">
        <v>11.111111111111112</v>
      </c>
      <c r="N5" s="281"/>
    </row>
    <row r="6" spans="1:14">
      <c r="A6" s="251"/>
      <c r="B6" s="230"/>
      <c r="C6" s="254"/>
      <c r="D6" s="259"/>
      <c r="E6" s="49" t="s">
        <v>6</v>
      </c>
      <c r="F6" s="54" t="s">
        <v>10</v>
      </c>
      <c r="G6" s="292" t="s">
        <v>10</v>
      </c>
      <c r="H6" s="306" t="s">
        <v>10</v>
      </c>
      <c r="I6" s="268"/>
      <c r="J6" s="43" t="s">
        <v>5</v>
      </c>
      <c r="K6" s="140" t="s">
        <v>704</v>
      </c>
      <c r="L6" s="289">
        <v>4.4000000000000004</v>
      </c>
      <c r="M6" s="161">
        <v>11.111111111111112</v>
      </c>
      <c r="N6" s="224"/>
    </row>
    <row r="7" spans="1:14">
      <c r="A7" s="251"/>
      <c r="B7" s="230"/>
      <c r="C7" s="254"/>
      <c r="D7" s="259"/>
      <c r="E7" s="49" t="s">
        <v>7</v>
      </c>
      <c r="F7" s="54" t="s">
        <v>10</v>
      </c>
      <c r="G7" s="292" t="s">
        <v>10</v>
      </c>
      <c r="H7" s="306" t="s">
        <v>10</v>
      </c>
      <c r="I7" s="268"/>
      <c r="J7" s="43" t="s">
        <v>5</v>
      </c>
      <c r="K7" s="141" t="s">
        <v>705</v>
      </c>
      <c r="L7" s="289">
        <v>4.4000000000000004</v>
      </c>
      <c r="M7" s="161">
        <v>11.111111111111112</v>
      </c>
      <c r="N7" s="224"/>
    </row>
    <row r="8" spans="1:14">
      <c r="A8" s="251"/>
      <c r="B8" s="230"/>
      <c r="C8" s="254"/>
      <c r="D8" s="259"/>
      <c r="E8" s="49" t="s">
        <v>8</v>
      </c>
      <c r="F8" s="54" t="s">
        <v>10</v>
      </c>
      <c r="G8" s="292" t="s">
        <v>10</v>
      </c>
      <c r="H8" s="306" t="s">
        <v>10</v>
      </c>
      <c r="I8" s="268"/>
      <c r="J8" s="43" t="s">
        <v>5</v>
      </c>
      <c r="K8" s="140" t="s">
        <v>706</v>
      </c>
      <c r="L8" s="289">
        <v>4.4000000000000004</v>
      </c>
      <c r="M8" s="161">
        <v>11.111111111111112</v>
      </c>
      <c r="N8" s="224"/>
    </row>
    <row r="9" spans="1:14">
      <c r="A9" s="251"/>
      <c r="B9" s="230"/>
      <c r="C9" s="254"/>
      <c r="D9" s="259"/>
      <c r="E9" s="49" t="s">
        <v>218</v>
      </c>
      <c r="F9" s="54" t="s">
        <v>10</v>
      </c>
      <c r="G9" s="292" t="s">
        <v>10</v>
      </c>
      <c r="H9" s="306" t="s">
        <v>10</v>
      </c>
      <c r="I9" s="268"/>
      <c r="J9" s="43" t="s">
        <v>5</v>
      </c>
      <c r="K9" s="141" t="s">
        <v>707</v>
      </c>
      <c r="L9" s="289">
        <v>4.4000000000000004</v>
      </c>
      <c r="M9" s="161">
        <v>11.111111111111112</v>
      </c>
      <c r="N9" s="224"/>
    </row>
    <row r="10" spans="1:14">
      <c r="A10" s="251"/>
      <c r="B10" s="230"/>
      <c r="C10" s="254"/>
      <c r="D10" s="259"/>
      <c r="E10" s="129" t="s">
        <v>10</v>
      </c>
      <c r="F10" s="54" t="s">
        <v>10</v>
      </c>
      <c r="G10" s="292" t="s">
        <v>10</v>
      </c>
      <c r="H10" s="306" t="s">
        <v>10</v>
      </c>
      <c r="I10" s="268"/>
      <c r="J10" s="43" t="s">
        <v>5</v>
      </c>
      <c r="K10" s="140" t="s">
        <v>708</v>
      </c>
      <c r="L10" s="289">
        <v>4.4000000000000004</v>
      </c>
      <c r="M10" s="161">
        <v>11.111111111111112</v>
      </c>
      <c r="N10" s="224"/>
    </row>
    <row r="11" spans="1:14">
      <c r="A11" s="251"/>
      <c r="B11" s="230"/>
      <c r="C11" s="254"/>
      <c r="D11" s="259"/>
      <c r="E11" s="129" t="s">
        <v>10</v>
      </c>
      <c r="F11" s="54" t="s">
        <v>10</v>
      </c>
      <c r="G11" s="292" t="s">
        <v>10</v>
      </c>
      <c r="H11" s="306" t="s">
        <v>10</v>
      </c>
      <c r="I11" s="268"/>
      <c r="J11" s="43" t="s">
        <v>5</v>
      </c>
      <c r="K11" s="141" t="s">
        <v>709</v>
      </c>
      <c r="L11" s="289">
        <v>4.4000000000000004</v>
      </c>
      <c r="M11" s="161">
        <v>11.111111111111112</v>
      </c>
      <c r="N11" s="224"/>
    </row>
    <row r="12" spans="1:14">
      <c r="A12" s="251"/>
      <c r="B12" s="230"/>
      <c r="C12" s="254"/>
      <c r="D12" s="259"/>
      <c r="E12" s="129" t="s">
        <v>10</v>
      </c>
      <c r="F12" s="54" t="s">
        <v>10</v>
      </c>
      <c r="G12" s="292" t="s">
        <v>10</v>
      </c>
      <c r="H12" s="306" t="s">
        <v>10</v>
      </c>
      <c r="I12" s="268"/>
      <c r="J12" s="43" t="s">
        <v>5</v>
      </c>
      <c r="K12" s="140" t="s">
        <v>710</v>
      </c>
      <c r="L12" s="289">
        <v>4.4000000000000004</v>
      </c>
      <c r="M12" s="161">
        <v>11.111111111111112</v>
      </c>
      <c r="N12" s="224"/>
    </row>
    <row r="13" spans="1:14">
      <c r="A13" s="252"/>
      <c r="B13" s="237"/>
      <c r="C13" s="255"/>
      <c r="D13" s="260"/>
      <c r="E13" s="130" t="s">
        <v>10</v>
      </c>
      <c r="F13" s="73" t="s">
        <v>10</v>
      </c>
      <c r="G13" s="307" t="s">
        <v>10</v>
      </c>
      <c r="H13" s="308" t="s">
        <v>10</v>
      </c>
      <c r="I13" s="269"/>
      <c r="J13" s="44" t="s">
        <v>5</v>
      </c>
      <c r="K13" s="143" t="s">
        <v>711</v>
      </c>
      <c r="L13" s="290">
        <v>4.4000000000000004</v>
      </c>
      <c r="M13" s="163">
        <v>11.111111111111112</v>
      </c>
      <c r="N13" s="282"/>
    </row>
    <row r="14" spans="1:14">
      <c r="A14" s="250" t="s">
        <v>244</v>
      </c>
      <c r="B14" s="236" t="s">
        <v>500</v>
      </c>
      <c r="C14" s="253">
        <v>13.199658054229889</v>
      </c>
      <c r="D14" s="258">
        <f t="shared" ref="D14" si="2">SUM(G14:G23)</f>
        <v>0</v>
      </c>
      <c r="E14" s="48" t="s">
        <v>5</v>
      </c>
      <c r="F14" s="53" t="s">
        <v>10</v>
      </c>
      <c r="G14" s="294" t="s">
        <v>10</v>
      </c>
      <c r="H14" s="118" t="s">
        <v>10</v>
      </c>
      <c r="I14" s="267">
        <f t="shared" ref="I14" si="3">SUM(L14:L23)</f>
        <v>132</v>
      </c>
      <c r="J14" s="42" t="s">
        <v>5</v>
      </c>
      <c r="K14" s="144" t="s">
        <v>703</v>
      </c>
      <c r="L14" s="291">
        <v>13.200000000000001</v>
      </c>
      <c r="M14" s="159">
        <v>10</v>
      </c>
      <c r="N14" s="220"/>
    </row>
    <row r="15" spans="1:14">
      <c r="A15" s="251"/>
      <c r="B15" s="230"/>
      <c r="C15" s="254"/>
      <c r="D15" s="259"/>
      <c r="E15" s="49" t="s">
        <v>6</v>
      </c>
      <c r="F15" s="54" t="s">
        <v>10</v>
      </c>
      <c r="G15" s="292" t="s">
        <v>10</v>
      </c>
      <c r="H15" s="119" t="s">
        <v>10</v>
      </c>
      <c r="I15" s="268"/>
      <c r="J15" s="43" t="s">
        <v>5</v>
      </c>
      <c r="K15" s="141" t="s">
        <v>712</v>
      </c>
      <c r="L15" s="289">
        <v>13.200000000000001</v>
      </c>
      <c r="M15" s="161">
        <v>10</v>
      </c>
      <c r="N15" s="221"/>
    </row>
    <row r="16" spans="1:14">
      <c r="A16" s="251"/>
      <c r="B16" s="230"/>
      <c r="C16" s="254"/>
      <c r="D16" s="259"/>
      <c r="E16" s="49" t="s">
        <v>7</v>
      </c>
      <c r="F16" s="54" t="s">
        <v>10</v>
      </c>
      <c r="G16" s="292" t="s">
        <v>10</v>
      </c>
      <c r="H16" s="119" t="s">
        <v>10</v>
      </c>
      <c r="I16" s="268"/>
      <c r="J16" s="43" t="s">
        <v>5</v>
      </c>
      <c r="K16" s="140" t="s">
        <v>704</v>
      </c>
      <c r="L16" s="289">
        <v>13.200000000000001</v>
      </c>
      <c r="M16" s="161">
        <v>10</v>
      </c>
      <c r="N16" s="221"/>
    </row>
    <row r="17" spans="1:14">
      <c r="A17" s="251"/>
      <c r="B17" s="230"/>
      <c r="C17" s="254"/>
      <c r="D17" s="259"/>
      <c r="E17" s="49" t="s">
        <v>8</v>
      </c>
      <c r="F17" s="54" t="s">
        <v>10</v>
      </c>
      <c r="G17" s="292" t="s">
        <v>10</v>
      </c>
      <c r="H17" s="119" t="s">
        <v>10</v>
      </c>
      <c r="I17" s="268"/>
      <c r="J17" s="43" t="s">
        <v>5</v>
      </c>
      <c r="K17" s="141" t="s">
        <v>705</v>
      </c>
      <c r="L17" s="289">
        <v>13.200000000000001</v>
      </c>
      <c r="M17" s="161">
        <v>10</v>
      </c>
      <c r="N17" s="221"/>
    </row>
    <row r="18" spans="1:14">
      <c r="A18" s="251"/>
      <c r="B18" s="230"/>
      <c r="C18" s="254"/>
      <c r="D18" s="259"/>
      <c r="E18" s="49" t="s">
        <v>218</v>
      </c>
      <c r="F18" s="54" t="s">
        <v>10</v>
      </c>
      <c r="G18" s="292" t="s">
        <v>10</v>
      </c>
      <c r="H18" s="119" t="s">
        <v>10</v>
      </c>
      <c r="I18" s="268"/>
      <c r="J18" s="43" t="s">
        <v>5</v>
      </c>
      <c r="K18" s="140" t="s">
        <v>706</v>
      </c>
      <c r="L18" s="289">
        <v>13.200000000000001</v>
      </c>
      <c r="M18" s="161">
        <v>10</v>
      </c>
      <c r="N18" s="221"/>
    </row>
    <row r="19" spans="1:14">
      <c r="A19" s="251"/>
      <c r="B19" s="230"/>
      <c r="C19" s="254"/>
      <c r="D19" s="259"/>
      <c r="E19" s="129" t="s">
        <v>10</v>
      </c>
      <c r="F19" s="54" t="s">
        <v>10</v>
      </c>
      <c r="G19" s="292" t="s">
        <v>10</v>
      </c>
      <c r="H19" s="119" t="s">
        <v>10</v>
      </c>
      <c r="I19" s="268"/>
      <c r="J19" s="43" t="s">
        <v>5</v>
      </c>
      <c r="K19" s="141" t="s">
        <v>707</v>
      </c>
      <c r="L19" s="289">
        <v>13.200000000000001</v>
      </c>
      <c r="M19" s="161">
        <v>10</v>
      </c>
      <c r="N19" s="221"/>
    </row>
    <row r="20" spans="1:14">
      <c r="A20" s="251"/>
      <c r="B20" s="230"/>
      <c r="C20" s="254"/>
      <c r="D20" s="259"/>
      <c r="E20" s="129" t="s">
        <v>10</v>
      </c>
      <c r="F20" s="54" t="s">
        <v>10</v>
      </c>
      <c r="G20" s="292" t="s">
        <v>10</v>
      </c>
      <c r="H20" s="119" t="s">
        <v>10</v>
      </c>
      <c r="I20" s="268"/>
      <c r="J20" s="43" t="s">
        <v>5</v>
      </c>
      <c r="K20" s="140" t="s">
        <v>708</v>
      </c>
      <c r="L20" s="289">
        <v>13.200000000000001</v>
      </c>
      <c r="M20" s="161">
        <v>10</v>
      </c>
      <c r="N20" s="221"/>
    </row>
    <row r="21" spans="1:14">
      <c r="A21" s="251"/>
      <c r="B21" s="230"/>
      <c r="C21" s="254"/>
      <c r="D21" s="259"/>
      <c r="E21" s="129" t="s">
        <v>10</v>
      </c>
      <c r="F21" s="54" t="s">
        <v>10</v>
      </c>
      <c r="G21" s="292" t="s">
        <v>10</v>
      </c>
      <c r="H21" s="119" t="s">
        <v>10</v>
      </c>
      <c r="I21" s="268"/>
      <c r="J21" s="43" t="s">
        <v>5</v>
      </c>
      <c r="K21" s="141" t="s">
        <v>709</v>
      </c>
      <c r="L21" s="289">
        <v>13.200000000000001</v>
      </c>
      <c r="M21" s="161">
        <v>10</v>
      </c>
      <c r="N21" s="221"/>
    </row>
    <row r="22" spans="1:14">
      <c r="A22" s="251"/>
      <c r="B22" s="230"/>
      <c r="C22" s="254"/>
      <c r="D22" s="259"/>
      <c r="E22" s="129" t="s">
        <v>10</v>
      </c>
      <c r="F22" s="54" t="s">
        <v>10</v>
      </c>
      <c r="G22" s="292" t="s">
        <v>10</v>
      </c>
      <c r="H22" s="119" t="s">
        <v>10</v>
      </c>
      <c r="I22" s="268"/>
      <c r="J22" s="43" t="s">
        <v>5</v>
      </c>
      <c r="K22" s="140" t="s">
        <v>710</v>
      </c>
      <c r="L22" s="289">
        <v>13.200000000000001</v>
      </c>
      <c r="M22" s="161">
        <v>10</v>
      </c>
      <c r="N22" s="221"/>
    </row>
    <row r="23" spans="1:14">
      <c r="A23" s="252"/>
      <c r="B23" s="237"/>
      <c r="C23" s="255"/>
      <c r="D23" s="260"/>
      <c r="E23" s="131" t="s">
        <v>10</v>
      </c>
      <c r="F23" s="55" t="s">
        <v>10</v>
      </c>
      <c r="G23" s="293" t="s">
        <v>10</v>
      </c>
      <c r="H23" s="120" t="s">
        <v>10</v>
      </c>
      <c r="I23" s="269"/>
      <c r="J23" s="44" t="s">
        <v>5</v>
      </c>
      <c r="K23" s="143" t="s">
        <v>711</v>
      </c>
      <c r="L23" s="290">
        <v>13.200000000000001</v>
      </c>
      <c r="M23" s="163">
        <v>10</v>
      </c>
      <c r="N23" s="221"/>
    </row>
    <row r="24" spans="1:14">
      <c r="A24" s="250" t="s">
        <v>245</v>
      </c>
      <c r="B24" s="236" t="s">
        <v>501</v>
      </c>
      <c r="C24" s="253">
        <v>328.65816389543033</v>
      </c>
      <c r="D24" s="258">
        <f t="shared" ref="D24" si="4">SUM(G24:G28)</f>
        <v>0</v>
      </c>
      <c r="E24" s="48" t="s">
        <v>5</v>
      </c>
      <c r="F24" s="53" t="s">
        <v>10</v>
      </c>
      <c r="G24" s="294" t="s">
        <v>10</v>
      </c>
      <c r="H24" s="118" t="s">
        <v>10</v>
      </c>
      <c r="I24" s="284">
        <f t="shared" ref="I24:I79" si="5">SUM(L24:L28)</f>
        <v>657.33335599999998</v>
      </c>
      <c r="J24" s="42" t="s">
        <v>5</v>
      </c>
      <c r="K24" s="144" t="s">
        <v>706</v>
      </c>
      <c r="L24" s="291">
        <v>328.66667799999999</v>
      </c>
      <c r="M24" s="159">
        <v>50</v>
      </c>
      <c r="N24" s="220"/>
    </row>
    <row r="25" spans="1:14">
      <c r="A25" s="251"/>
      <c r="B25" s="230"/>
      <c r="C25" s="254"/>
      <c r="D25" s="259"/>
      <c r="E25" s="49" t="s">
        <v>6</v>
      </c>
      <c r="F25" s="54" t="s">
        <v>10</v>
      </c>
      <c r="G25" s="292" t="s">
        <v>10</v>
      </c>
      <c r="H25" s="119" t="s">
        <v>10</v>
      </c>
      <c r="I25" s="285"/>
      <c r="J25" s="43" t="s">
        <v>5</v>
      </c>
      <c r="K25" s="140" t="s">
        <v>710</v>
      </c>
      <c r="L25" s="289">
        <v>328.66667799999999</v>
      </c>
      <c r="M25" s="161">
        <v>50</v>
      </c>
      <c r="N25" s="221"/>
    </row>
    <row r="26" spans="1:14">
      <c r="A26" s="251"/>
      <c r="B26" s="230"/>
      <c r="C26" s="254"/>
      <c r="D26" s="259"/>
      <c r="E26" s="49" t="s">
        <v>7</v>
      </c>
      <c r="F26" s="54" t="s">
        <v>10</v>
      </c>
      <c r="G26" s="292" t="s">
        <v>10</v>
      </c>
      <c r="H26" s="119" t="s">
        <v>10</v>
      </c>
      <c r="I26" s="285"/>
      <c r="J26" s="43" t="s">
        <v>7</v>
      </c>
      <c r="K26" s="54" t="s">
        <v>10</v>
      </c>
      <c r="L26" s="292" t="s">
        <v>10</v>
      </c>
      <c r="M26" s="119" t="s">
        <v>10</v>
      </c>
      <c r="N26" s="221"/>
    </row>
    <row r="27" spans="1:14">
      <c r="A27" s="251"/>
      <c r="B27" s="230"/>
      <c r="C27" s="254"/>
      <c r="D27" s="259"/>
      <c r="E27" s="49" t="s">
        <v>8</v>
      </c>
      <c r="F27" s="54" t="s">
        <v>10</v>
      </c>
      <c r="G27" s="292" t="s">
        <v>10</v>
      </c>
      <c r="H27" s="119" t="s">
        <v>10</v>
      </c>
      <c r="I27" s="285"/>
      <c r="J27" s="43" t="s">
        <v>8</v>
      </c>
      <c r="K27" s="54" t="s">
        <v>10</v>
      </c>
      <c r="L27" s="292" t="s">
        <v>10</v>
      </c>
      <c r="M27" s="119" t="s">
        <v>10</v>
      </c>
      <c r="N27" s="221"/>
    </row>
    <row r="28" spans="1:14">
      <c r="A28" s="252"/>
      <c r="B28" s="237"/>
      <c r="C28" s="255"/>
      <c r="D28" s="260"/>
      <c r="E28" s="50" t="s">
        <v>9</v>
      </c>
      <c r="F28" s="55" t="s">
        <v>10</v>
      </c>
      <c r="G28" s="293" t="s">
        <v>10</v>
      </c>
      <c r="H28" s="120" t="s">
        <v>10</v>
      </c>
      <c r="I28" s="286"/>
      <c r="J28" s="44" t="s">
        <v>9</v>
      </c>
      <c r="K28" s="55" t="s">
        <v>10</v>
      </c>
      <c r="L28" s="293" t="s">
        <v>10</v>
      </c>
      <c r="M28" s="120" t="s">
        <v>10</v>
      </c>
      <c r="N28" s="222"/>
    </row>
    <row r="29" spans="1:14">
      <c r="A29" s="250" t="s">
        <v>339</v>
      </c>
      <c r="B29" s="236" t="s">
        <v>647</v>
      </c>
      <c r="C29" s="253">
        <v>170.30467814598961</v>
      </c>
      <c r="D29" s="258">
        <f>SUM(G29:G33)</f>
        <v>140.95909</v>
      </c>
      <c r="E29" s="48" t="s">
        <v>5</v>
      </c>
      <c r="F29" s="115" t="s">
        <v>221</v>
      </c>
      <c r="G29" s="294">
        <v>88.050000000000011</v>
      </c>
      <c r="H29" s="118">
        <v>62.464932201250697</v>
      </c>
      <c r="I29" s="284">
        <f t="shared" si="5"/>
        <v>111.60909000000001</v>
      </c>
      <c r="J29" s="42" t="s">
        <v>5</v>
      </c>
      <c r="K29" s="144" t="s">
        <v>712</v>
      </c>
      <c r="L29" s="291">
        <v>70.25909</v>
      </c>
      <c r="M29" s="159">
        <v>62.951046370864596</v>
      </c>
      <c r="N29" s="220"/>
    </row>
    <row r="30" spans="1:14">
      <c r="A30" s="251"/>
      <c r="B30" s="230"/>
      <c r="C30" s="254"/>
      <c r="D30" s="259"/>
      <c r="E30" s="49" t="s">
        <v>6</v>
      </c>
      <c r="F30" s="127" t="s">
        <v>350</v>
      </c>
      <c r="G30" s="292">
        <v>52.909089999999999</v>
      </c>
      <c r="H30" s="119">
        <v>37.535067798749267</v>
      </c>
      <c r="I30" s="285"/>
      <c r="J30" s="43" t="s">
        <v>6</v>
      </c>
      <c r="K30" s="140" t="s">
        <v>711</v>
      </c>
      <c r="L30" s="289">
        <v>29.35</v>
      </c>
      <c r="M30" s="161">
        <v>26.297141209555601</v>
      </c>
      <c r="N30" s="221"/>
    </row>
    <row r="31" spans="1:14">
      <c r="A31" s="251"/>
      <c r="B31" s="230"/>
      <c r="C31" s="254"/>
      <c r="D31" s="259"/>
      <c r="E31" s="49" t="s">
        <v>7</v>
      </c>
      <c r="F31" s="54" t="s">
        <v>10</v>
      </c>
      <c r="G31" s="292" t="s">
        <v>10</v>
      </c>
      <c r="H31" s="119" t="s">
        <v>10</v>
      </c>
      <c r="I31" s="285"/>
      <c r="J31" s="43" t="s">
        <v>7</v>
      </c>
      <c r="K31" s="140" t="s">
        <v>704</v>
      </c>
      <c r="L31" s="289">
        <v>12</v>
      </c>
      <c r="M31" s="161">
        <v>10.751812419579803</v>
      </c>
      <c r="N31" s="221"/>
    </row>
    <row r="32" spans="1:14">
      <c r="A32" s="251"/>
      <c r="B32" s="230"/>
      <c r="C32" s="254"/>
      <c r="D32" s="259"/>
      <c r="E32" s="49" t="s">
        <v>8</v>
      </c>
      <c r="F32" s="54" t="s">
        <v>10</v>
      </c>
      <c r="G32" s="292" t="s">
        <v>10</v>
      </c>
      <c r="H32" s="119" t="s">
        <v>10</v>
      </c>
      <c r="I32" s="285"/>
      <c r="J32" s="43" t="s">
        <v>8</v>
      </c>
      <c r="K32" s="54" t="s">
        <v>10</v>
      </c>
      <c r="L32" s="292" t="s">
        <v>10</v>
      </c>
      <c r="M32" s="119" t="s">
        <v>10</v>
      </c>
      <c r="N32" s="221"/>
    </row>
    <row r="33" spans="1:14">
      <c r="A33" s="252"/>
      <c r="B33" s="237"/>
      <c r="C33" s="255"/>
      <c r="D33" s="260"/>
      <c r="E33" s="50" t="s">
        <v>9</v>
      </c>
      <c r="F33" s="55" t="s">
        <v>10</v>
      </c>
      <c r="G33" s="293" t="s">
        <v>10</v>
      </c>
      <c r="H33" s="120" t="s">
        <v>10</v>
      </c>
      <c r="I33" s="286"/>
      <c r="J33" s="44" t="s">
        <v>9</v>
      </c>
      <c r="K33" s="55" t="s">
        <v>10</v>
      </c>
      <c r="L33" s="293" t="s">
        <v>10</v>
      </c>
      <c r="M33" s="120" t="s">
        <v>10</v>
      </c>
      <c r="N33" s="222"/>
    </row>
    <row r="34" spans="1:14">
      <c r="A34" s="250" t="s">
        <v>247</v>
      </c>
      <c r="B34" s="236" t="s">
        <v>503</v>
      </c>
      <c r="C34" s="253">
        <v>39.748970276942273</v>
      </c>
      <c r="D34" s="258">
        <f t="shared" ref="D34" si="6">SUM(G34:G38)</f>
        <v>33.75</v>
      </c>
      <c r="E34" s="48" t="s">
        <v>5</v>
      </c>
      <c r="F34" s="115" t="s">
        <v>347</v>
      </c>
      <c r="G34" s="294">
        <v>33.75</v>
      </c>
      <c r="H34" s="118">
        <v>100</v>
      </c>
      <c r="I34" s="284">
        <f t="shared" si="5"/>
        <v>12</v>
      </c>
      <c r="J34" s="42" t="s">
        <v>5</v>
      </c>
      <c r="K34" s="144" t="s">
        <v>703</v>
      </c>
      <c r="L34" s="291">
        <v>6</v>
      </c>
      <c r="M34" s="159">
        <v>50</v>
      </c>
      <c r="N34" s="220"/>
    </row>
    <row r="35" spans="1:14">
      <c r="A35" s="251"/>
      <c r="B35" s="230"/>
      <c r="C35" s="254"/>
      <c r="D35" s="259"/>
      <c r="E35" s="49" t="s">
        <v>6</v>
      </c>
      <c r="F35" s="54" t="s">
        <v>10</v>
      </c>
      <c r="G35" s="292" t="s">
        <v>10</v>
      </c>
      <c r="H35" s="119" t="s">
        <v>10</v>
      </c>
      <c r="I35" s="285"/>
      <c r="J35" s="43" t="s">
        <v>5</v>
      </c>
      <c r="K35" s="140" t="s">
        <v>704</v>
      </c>
      <c r="L35" s="289">
        <v>6</v>
      </c>
      <c r="M35" s="161">
        <v>50</v>
      </c>
      <c r="N35" s="221"/>
    </row>
    <row r="36" spans="1:14">
      <c r="A36" s="251"/>
      <c r="B36" s="230"/>
      <c r="C36" s="254"/>
      <c r="D36" s="259"/>
      <c r="E36" s="49" t="s">
        <v>7</v>
      </c>
      <c r="F36" s="54" t="s">
        <v>10</v>
      </c>
      <c r="G36" s="292" t="s">
        <v>10</v>
      </c>
      <c r="H36" s="119" t="s">
        <v>10</v>
      </c>
      <c r="I36" s="285"/>
      <c r="J36" s="43" t="s">
        <v>7</v>
      </c>
      <c r="K36" s="54" t="s">
        <v>10</v>
      </c>
      <c r="L36" s="292" t="s">
        <v>10</v>
      </c>
      <c r="M36" s="119" t="s">
        <v>10</v>
      </c>
      <c r="N36" s="221"/>
    </row>
    <row r="37" spans="1:14">
      <c r="A37" s="251"/>
      <c r="B37" s="230"/>
      <c r="C37" s="254"/>
      <c r="D37" s="259"/>
      <c r="E37" s="49" t="s">
        <v>8</v>
      </c>
      <c r="F37" s="54" t="s">
        <v>10</v>
      </c>
      <c r="G37" s="292" t="s">
        <v>10</v>
      </c>
      <c r="H37" s="119" t="s">
        <v>10</v>
      </c>
      <c r="I37" s="285"/>
      <c r="J37" s="43" t="s">
        <v>8</v>
      </c>
      <c r="K37" s="54" t="s">
        <v>10</v>
      </c>
      <c r="L37" s="292" t="s">
        <v>10</v>
      </c>
      <c r="M37" s="119" t="s">
        <v>10</v>
      </c>
      <c r="N37" s="221"/>
    </row>
    <row r="38" spans="1:14">
      <c r="A38" s="252"/>
      <c r="B38" s="237"/>
      <c r="C38" s="255"/>
      <c r="D38" s="260"/>
      <c r="E38" s="50" t="s">
        <v>9</v>
      </c>
      <c r="F38" s="55" t="s">
        <v>10</v>
      </c>
      <c r="G38" s="293" t="s">
        <v>10</v>
      </c>
      <c r="H38" s="120" t="s">
        <v>10</v>
      </c>
      <c r="I38" s="286"/>
      <c r="J38" s="44" t="s">
        <v>9</v>
      </c>
      <c r="K38" s="55" t="s">
        <v>10</v>
      </c>
      <c r="L38" s="293" t="s">
        <v>10</v>
      </c>
      <c r="M38" s="120" t="s">
        <v>10</v>
      </c>
      <c r="N38" s="222"/>
    </row>
    <row r="39" spans="1:14">
      <c r="A39" s="250" t="s">
        <v>249</v>
      </c>
      <c r="B39" s="236" t="s">
        <v>505</v>
      </c>
      <c r="C39" s="253">
        <v>8782.3528925075661</v>
      </c>
      <c r="D39" s="258">
        <v>6810</v>
      </c>
      <c r="E39" s="48" t="s">
        <v>5</v>
      </c>
      <c r="F39" s="115" t="s">
        <v>223</v>
      </c>
      <c r="G39" s="294">
        <v>2763.5227071999998</v>
      </c>
      <c r="H39" s="118">
        <v>40.582420938260597</v>
      </c>
      <c r="I39" s="284">
        <v>10764</v>
      </c>
      <c r="J39" s="42" t="s">
        <v>5</v>
      </c>
      <c r="K39" s="144" t="s">
        <v>703</v>
      </c>
      <c r="L39" s="291">
        <v>1745.5714716999996</v>
      </c>
      <c r="M39" s="159">
        <v>16.217234004316825</v>
      </c>
      <c r="N39" s="220"/>
    </row>
    <row r="40" spans="1:14">
      <c r="A40" s="251"/>
      <c r="B40" s="230"/>
      <c r="C40" s="254"/>
      <c r="D40" s="259"/>
      <c r="E40" s="49" t="s">
        <v>6</v>
      </c>
      <c r="F40" s="127" t="s">
        <v>222</v>
      </c>
      <c r="G40" s="292">
        <v>1902.0100537000001</v>
      </c>
      <c r="H40" s="119">
        <v>27.931079569910271</v>
      </c>
      <c r="I40" s="285"/>
      <c r="J40" s="43" t="s">
        <v>6</v>
      </c>
      <c r="K40" s="140" t="s">
        <v>708</v>
      </c>
      <c r="L40" s="289">
        <v>1493.0546832</v>
      </c>
      <c r="M40" s="161">
        <v>13.871226455777514</v>
      </c>
      <c r="N40" s="221"/>
    </row>
    <row r="41" spans="1:14">
      <c r="A41" s="251"/>
      <c r="B41" s="230"/>
      <c r="C41" s="254"/>
      <c r="D41" s="259"/>
      <c r="E41" s="49" t="s">
        <v>7</v>
      </c>
      <c r="F41" s="127" t="s">
        <v>225</v>
      </c>
      <c r="G41" s="292">
        <v>636.1764783000001</v>
      </c>
      <c r="H41" s="119">
        <v>9.342272298369922</v>
      </c>
      <c r="I41" s="285"/>
      <c r="J41" s="43" t="s">
        <v>7</v>
      </c>
      <c r="K41" s="140" t="s">
        <v>706</v>
      </c>
      <c r="L41" s="289">
        <v>1473.6954766000006</v>
      </c>
      <c r="M41" s="161">
        <v>13.691369721945614</v>
      </c>
      <c r="N41" s="221"/>
    </row>
    <row r="42" spans="1:14">
      <c r="A42" s="251"/>
      <c r="B42" s="230"/>
      <c r="C42" s="254"/>
      <c r="D42" s="259"/>
      <c r="E42" s="49" t="s">
        <v>8</v>
      </c>
      <c r="F42" s="127" t="s">
        <v>658</v>
      </c>
      <c r="G42" s="292">
        <v>423.51785980000011</v>
      </c>
      <c r="H42" s="119">
        <v>6.2193735613227821</v>
      </c>
      <c r="I42" s="285"/>
      <c r="J42" s="43" t="s">
        <v>8</v>
      </c>
      <c r="K42" s="140" t="s">
        <v>704</v>
      </c>
      <c r="L42" s="289">
        <v>1309.8534671</v>
      </c>
      <c r="M42" s="161">
        <v>12.169195321827059</v>
      </c>
      <c r="N42" s="221"/>
    </row>
    <row r="43" spans="1:14">
      <c r="A43" s="252"/>
      <c r="B43" s="237"/>
      <c r="C43" s="255"/>
      <c r="D43" s="260"/>
      <c r="E43" s="50" t="s">
        <v>9</v>
      </c>
      <c r="F43" s="128" t="s">
        <v>224</v>
      </c>
      <c r="G43" s="293">
        <v>313.58051699999999</v>
      </c>
      <c r="H43" s="120">
        <v>4.6049401026363252</v>
      </c>
      <c r="I43" s="286"/>
      <c r="J43" s="44" t="s">
        <v>9</v>
      </c>
      <c r="K43" s="143" t="s">
        <v>712</v>
      </c>
      <c r="L43" s="290">
        <v>1119.0496213000001</v>
      </c>
      <c r="M43" s="163">
        <v>10.396531946864442</v>
      </c>
      <c r="N43" s="222"/>
    </row>
    <row r="44" spans="1:14">
      <c r="A44" s="250" t="s">
        <v>250</v>
      </c>
      <c r="B44" s="236" t="s">
        <v>506</v>
      </c>
      <c r="C44" s="253">
        <v>3255.4625176154836</v>
      </c>
      <c r="D44" s="258">
        <f t="shared" ref="D44" si="7">SUM(G44:G48)</f>
        <v>2093.8304186999999</v>
      </c>
      <c r="E44" s="48" t="s">
        <v>5</v>
      </c>
      <c r="F44" s="115" t="s">
        <v>225</v>
      </c>
      <c r="G44" s="294">
        <v>846.41065079999998</v>
      </c>
      <c r="H44" s="118">
        <v>40.424030677972119</v>
      </c>
      <c r="I44" s="284">
        <v>3734</v>
      </c>
      <c r="J44" s="42" t="s">
        <v>5</v>
      </c>
      <c r="K44" s="144" t="s">
        <v>708</v>
      </c>
      <c r="L44" s="291">
        <v>878.86160659999962</v>
      </c>
      <c r="M44" s="159">
        <v>23.539806582091767</v>
      </c>
      <c r="N44" s="220"/>
    </row>
    <row r="45" spans="1:14">
      <c r="A45" s="251"/>
      <c r="B45" s="230"/>
      <c r="C45" s="254"/>
      <c r="D45" s="259"/>
      <c r="E45" s="49" t="s">
        <v>6</v>
      </c>
      <c r="F45" s="127" t="s">
        <v>226</v>
      </c>
      <c r="G45" s="292">
        <v>562.61342320000006</v>
      </c>
      <c r="H45" s="119">
        <v>26.87005681908618</v>
      </c>
      <c r="I45" s="285"/>
      <c r="J45" s="43" t="s">
        <v>6</v>
      </c>
      <c r="K45" s="140" t="s">
        <v>706</v>
      </c>
      <c r="L45" s="289">
        <v>591.00074070000005</v>
      </c>
      <c r="M45" s="161">
        <v>15.829617566037133</v>
      </c>
      <c r="N45" s="221"/>
    </row>
    <row r="46" spans="1:14">
      <c r="A46" s="251"/>
      <c r="B46" s="230"/>
      <c r="C46" s="254"/>
      <c r="D46" s="259"/>
      <c r="E46" s="49" t="s">
        <v>7</v>
      </c>
      <c r="F46" s="127" t="s">
        <v>350</v>
      </c>
      <c r="G46" s="292">
        <v>511.11348670000001</v>
      </c>
      <c r="H46" s="119">
        <v>24.410452830145431</v>
      </c>
      <c r="I46" s="285"/>
      <c r="J46" s="43" t="s">
        <v>7</v>
      </c>
      <c r="K46" s="140" t="s">
        <v>712</v>
      </c>
      <c r="L46" s="289">
        <v>577.00200989999996</v>
      </c>
      <c r="M46" s="161">
        <v>15.454669550385846</v>
      </c>
      <c r="N46" s="221"/>
    </row>
    <row r="47" spans="1:14">
      <c r="A47" s="251"/>
      <c r="B47" s="230"/>
      <c r="C47" s="254"/>
      <c r="D47" s="259"/>
      <c r="E47" s="49" t="s">
        <v>8</v>
      </c>
      <c r="F47" s="127" t="s">
        <v>221</v>
      </c>
      <c r="G47" s="292">
        <v>173.692858</v>
      </c>
      <c r="H47" s="119">
        <v>8.2954596727962802</v>
      </c>
      <c r="I47" s="285"/>
      <c r="J47" s="43" t="s">
        <v>8</v>
      </c>
      <c r="K47" s="140" t="s">
        <v>704</v>
      </c>
      <c r="L47" s="289">
        <v>519.95392830000003</v>
      </c>
      <c r="M47" s="161">
        <v>13.926669241055475</v>
      </c>
      <c r="N47" s="221"/>
    </row>
    <row r="48" spans="1:14">
      <c r="A48" s="252"/>
      <c r="B48" s="237"/>
      <c r="C48" s="255"/>
      <c r="D48" s="260"/>
      <c r="E48" s="50" t="s">
        <v>9</v>
      </c>
      <c r="F48" s="55" t="s">
        <v>10</v>
      </c>
      <c r="G48" s="293" t="s">
        <v>10</v>
      </c>
      <c r="H48" s="120" t="s">
        <v>10</v>
      </c>
      <c r="I48" s="286"/>
      <c r="J48" s="44" t="s">
        <v>9</v>
      </c>
      <c r="K48" s="143" t="s">
        <v>703</v>
      </c>
      <c r="L48" s="290">
        <v>389.19634280000008</v>
      </c>
      <c r="M48" s="163">
        <v>10.424401934466628</v>
      </c>
      <c r="N48" s="222"/>
    </row>
    <row r="49" spans="1:14">
      <c r="A49" s="250" t="s">
        <v>251</v>
      </c>
      <c r="B49" s="236" t="s">
        <v>507</v>
      </c>
      <c r="C49" s="253">
        <v>3137.3492738162713</v>
      </c>
      <c r="D49" s="258">
        <v>2734</v>
      </c>
      <c r="E49" s="48" t="s">
        <v>5</v>
      </c>
      <c r="F49" s="115" t="s">
        <v>227</v>
      </c>
      <c r="G49" s="294">
        <v>497.66570519999999</v>
      </c>
      <c r="H49" s="118">
        <v>18.203745224211506</v>
      </c>
      <c r="I49" s="284">
        <v>4664</v>
      </c>
      <c r="J49" s="42" t="s">
        <v>5</v>
      </c>
      <c r="K49" s="144" t="s">
        <v>704</v>
      </c>
      <c r="L49" s="291">
        <v>1007.1752594999998</v>
      </c>
      <c r="M49" s="159">
        <v>21.593420861279256</v>
      </c>
      <c r="N49" s="220" t="s">
        <v>717</v>
      </c>
    </row>
    <row r="50" spans="1:14">
      <c r="A50" s="251"/>
      <c r="B50" s="230"/>
      <c r="C50" s="254"/>
      <c r="D50" s="259"/>
      <c r="E50" s="49" t="s">
        <v>6</v>
      </c>
      <c r="F50" s="127" t="s">
        <v>228</v>
      </c>
      <c r="G50" s="292">
        <v>409.99690259999994</v>
      </c>
      <c r="H50" s="119">
        <v>14.996973027600657</v>
      </c>
      <c r="I50" s="285"/>
      <c r="J50" s="43" t="s">
        <v>6</v>
      </c>
      <c r="K50" s="140" t="s">
        <v>708</v>
      </c>
      <c r="L50" s="289">
        <v>745.95403250000004</v>
      </c>
      <c r="M50" s="161">
        <v>15.992945830438051</v>
      </c>
      <c r="N50" s="221"/>
    </row>
    <row r="51" spans="1:14">
      <c r="A51" s="251"/>
      <c r="B51" s="230"/>
      <c r="C51" s="254"/>
      <c r="D51" s="259"/>
      <c r="E51" s="49" t="s">
        <v>7</v>
      </c>
      <c r="F51" s="127" t="s">
        <v>230</v>
      </c>
      <c r="G51" s="292">
        <v>404.92782000000005</v>
      </c>
      <c r="H51" s="119">
        <v>14.81155480969513</v>
      </c>
      <c r="I51" s="285"/>
      <c r="J51" s="43" t="s">
        <v>7</v>
      </c>
      <c r="K51" s="140" t="s">
        <v>706</v>
      </c>
      <c r="L51" s="289">
        <v>621.36337450000008</v>
      </c>
      <c r="M51" s="161">
        <v>13.321773670278661</v>
      </c>
      <c r="N51" s="221"/>
    </row>
    <row r="52" spans="1:14">
      <c r="A52" s="251"/>
      <c r="B52" s="230"/>
      <c r="C52" s="254"/>
      <c r="D52" s="259"/>
      <c r="E52" s="49" t="s">
        <v>8</v>
      </c>
      <c r="F52" s="127" t="s">
        <v>659</v>
      </c>
      <c r="G52" s="292">
        <v>373.3768915</v>
      </c>
      <c r="H52" s="119">
        <v>13.657476764935145</v>
      </c>
      <c r="I52" s="285"/>
      <c r="J52" s="43" t="s">
        <v>8</v>
      </c>
      <c r="K52" s="140" t="s">
        <v>703</v>
      </c>
      <c r="L52" s="289">
        <v>595.63121179999996</v>
      </c>
      <c r="M52" s="161">
        <v>12.770086748254924</v>
      </c>
      <c r="N52" s="221"/>
    </row>
    <row r="53" spans="1:14">
      <c r="A53" s="252"/>
      <c r="B53" s="237"/>
      <c r="C53" s="255"/>
      <c r="D53" s="260"/>
      <c r="E53" s="50" t="s">
        <v>9</v>
      </c>
      <c r="F53" s="128" t="s">
        <v>660</v>
      </c>
      <c r="G53" s="293">
        <v>117.77663079999999</v>
      </c>
      <c r="H53" s="120">
        <v>4.3080641443589309</v>
      </c>
      <c r="I53" s="286"/>
      <c r="J53" s="44" t="s">
        <v>9</v>
      </c>
      <c r="K53" s="143" t="s">
        <v>709</v>
      </c>
      <c r="L53" s="290">
        <v>583.16360229999987</v>
      </c>
      <c r="M53" s="163">
        <v>12.5027863588458</v>
      </c>
      <c r="N53" s="222"/>
    </row>
    <row r="54" spans="1:14">
      <c r="A54" s="250" t="s">
        <v>252</v>
      </c>
      <c r="B54" s="236" t="s">
        <v>508</v>
      </c>
      <c r="C54" s="253">
        <v>1051.5696690003454</v>
      </c>
      <c r="D54" s="258">
        <f t="shared" ref="D54" si="8">SUM(G54:G58)</f>
        <v>71.018066399999995</v>
      </c>
      <c r="E54" s="48" t="s">
        <v>5</v>
      </c>
      <c r="F54" s="115" t="s">
        <v>661</v>
      </c>
      <c r="G54" s="294">
        <v>71.018066399999995</v>
      </c>
      <c r="H54" s="118">
        <v>100</v>
      </c>
      <c r="I54" s="284">
        <v>1283</v>
      </c>
      <c r="J54" s="42" t="s">
        <v>5</v>
      </c>
      <c r="K54" s="144" t="s">
        <v>705</v>
      </c>
      <c r="L54" s="291">
        <v>370.60842099999996</v>
      </c>
      <c r="M54" s="159">
        <v>28.881952263657123</v>
      </c>
      <c r="N54" s="220"/>
    </row>
    <row r="55" spans="1:14">
      <c r="A55" s="251"/>
      <c r="B55" s="230"/>
      <c r="C55" s="254"/>
      <c r="D55" s="259"/>
      <c r="E55" s="49" t="s">
        <v>6</v>
      </c>
      <c r="F55" s="54" t="s">
        <v>10</v>
      </c>
      <c r="G55" s="292" t="s">
        <v>10</v>
      </c>
      <c r="H55" s="119" t="s">
        <v>10</v>
      </c>
      <c r="I55" s="285"/>
      <c r="J55" s="43" t="s">
        <v>6</v>
      </c>
      <c r="K55" s="140" t="s">
        <v>706</v>
      </c>
      <c r="L55" s="289">
        <v>199.16398049999998</v>
      </c>
      <c r="M55" s="161">
        <v>15.521084388530227</v>
      </c>
      <c r="N55" s="221"/>
    </row>
    <row r="56" spans="1:14">
      <c r="A56" s="251"/>
      <c r="B56" s="230"/>
      <c r="C56" s="254"/>
      <c r="D56" s="259"/>
      <c r="E56" s="49" t="s">
        <v>7</v>
      </c>
      <c r="F56" s="54" t="s">
        <v>10</v>
      </c>
      <c r="G56" s="292" t="s">
        <v>10</v>
      </c>
      <c r="H56" s="119" t="s">
        <v>10</v>
      </c>
      <c r="I56" s="285"/>
      <c r="J56" s="43" t="s">
        <v>7</v>
      </c>
      <c r="K56" s="140" t="s">
        <v>703</v>
      </c>
      <c r="L56" s="289">
        <v>186.38628269999998</v>
      </c>
      <c r="M56" s="161">
        <v>14.525303297255357</v>
      </c>
      <c r="N56" s="221"/>
    </row>
    <row r="57" spans="1:14">
      <c r="A57" s="251"/>
      <c r="B57" s="230"/>
      <c r="C57" s="254"/>
      <c r="D57" s="259"/>
      <c r="E57" s="49" t="s">
        <v>8</v>
      </c>
      <c r="F57" s="54" t="s">
        <v>10</v>
      </c>
      <c r="G57" s="292" t="s">
        <v>10</v>
      </c>
      <c r="H57" s="119" t="s">
        <v>10</v>
      </c>
      <c r="I57" s="285"/>
      <c r="J57" s="43" t="s">
        <v>8</v>
      </c>
      <c r="K57" s="140" t="s">
        <v>708</v>
      </c>
      <c r="L57" s="289">
        <v>178.282614</v>
      </c>
      <c r="M57" s="161">
        <v>13.89377481789063</v>
      </c>
      <c r="N57" s="221"/>
    </row>
    <row r="58" spans="1:14">
      <c r="A58" s="252"/>
      <c r="B58" s="237"/>
      <c r="C58" s="255"/>
      <c r="D58" s="260"/>
      <c r="E58" s="50" t="s">
        <v>9</v>
      </c>
      <c r="F58" s="55" t="s">
        <v>10</v>
      </c>
      <c r="G58" s="293" t="s">
        <v>10</v>
      </c>
      <c r="H58" s="120" t="s">
        <v>10</v>
      </c>
      <c r="I58" s="286"/>
      <c r="J58" s="44" t="s">
        <v>9</v>
      </c>
      <c r="K58" s="143" t="s">
        <v>707</v>
      </c>
      <c r="L58" s="290">
        <v>109.45245599999998</v>
      </c>
      <c r="M58" s="163">
        <v>8.5297592558805668</v>
      </c>
      <c r="N58" s="222"/>
    </row>
    <row r="59" spans="1:14">
      <c r="A59" s="250" t="s">
        <v>253</v>
      </c>
      <c r="B59" s="236" t="s">
        <v>510</v>
      </c>
      <c r="C59" s="253">
        <v>29.999222850522472</v>
      </c>
      <c r="D59" s="258">
        <f t="shared" ref="D59" si="9">SUM(G59:G63)</f>
        <v>0</v>
      </c>
      <c r="E59" s="48" t="s">
        <v>5</v>
      </c>
      <c r="F59" s="53" t="s">
        <v>10</v>
      </c>
      <c r="G59" s="294" t="s">
        <v>10</v>
      </c>
      <c r="H59" s="118" t="s">
        <v>10</v>
      </c>
      <c r="I59" s="284">
        <f t="shared" si="5"/>
        <v>30</v>
      </c>
      <c r="J59" s="42" t="s">
        <v>5</v>
      </c>
      <c r="K59" s="144" t="s">
        <v>711</v>
      </c>
      <c r="L59" s="291">
        <v>30</v>
      </c>
      <c r="M59" s="159">
        <v>100</v>
      </c>
      <c r="N59" s="220"/>
    </row>
    <row r="60" spans="1:14">
      <c r="A60" s="251"/>
      <c r="B60" s="230"/>
      <c r="C60" s="254"/>
      <c r="D60" s="259"/>
      <c r="E60" s="49" t="s">
        <v>6</v>
      </c>
      <c r="F60" s="54" t="s">
        <v>10</v>
      </c>
      <c r="G60" s="292" t="s">
        <v>10</v>
      </c>
      <c r="H60" s="119" t="s">
        <v>10</v>
      </c>
      <c r="I60" s="285"/>
      <c r="J60" s="43" t="s">
        <v>6</v>
      </c>
      <c r="K60" s="54" t="s">
        <v>10</v>
      </c>
      <c r="L60" s="292" t="s">
        <v>10</v>
      </c>
      <c r="M60" s="119" t="s">
        <v>10</v>
      </c>
      <c r="N60" s="221"/>
    </row>
    <row r="61" spans="1:14">
      <c r="A61" s="251"/>
      <c r="B61" s="230"/>
      <c r="C61" s="254"/>
      <c r="D61" s="259"/>
      <c r="E61" s="49" t="s">
        <v>7</v>
      </c>
      <c r="F61" s="54" t="s">
        <v>10</v>
      </c>
      <c r="G61" s="292" t="s">
        <v>10</v>
      </c>
      <c r="H61" s="119" t="s">
        <v>10</v>
      </c>
      <c r="I61" s="285"/>
      <c r="J61" s="43" t="s">
        <v>7</v>
      </c>
      <c r="K61" s="54" t="s">
        <v>10</v>
      </c>
      <c r="L61" s="292" t="s">
        <v>10</v>
      </c>
      <c r="M61" s="119" t="s">
        <v>10</v>
      </c>
      <c r="N61" s="221"/>
    </row>
    <row r="62" spans="1:14">
      <c r="A62" s="251"/>
      <c r="B62" s="230"/>
      <c r="C62" s="254"/>
      <c r="D62" s="259"/>
      <c r="E62" s="49" t="s">
        <v>8</v>
      </c>
      <c r="F62" s="54" t="s">
        <v>10</v>
      </c>
      <c r="G62" s="292" t="s">
        <v>10</v>
      </c>
      <c r="H62" s="119" t="s">
        <v>10</v>
      </c>
      <c r="I62" s="285"/>
      <c r="J62" s="43" t="s">
        <v>8</v>
      </c>
      <c r="K62" s="54" t="s">
        <v>10</v>
      </c>
      <c r="L62" s="292" t="s">
        <v>10</v>
      </c>
      <c r="M62" s="119" t="s">
        <v>10</v>
      </c>
      <c r="N62" s="221"/>
    </row>
    <row r="63" spans="1:14">
      <c r="A63" s="252"/>
      <c r="B63" s="237"/>
      <c r="C63" s="255"/>
      <c r="D63" s="260"/>
      <c r="E63" s="50" t="s">
        <v>9</v>
      </c>
      <c r="F63" s="55" t="s">
        <v>10</v>
      </c>
      <c r="G63" s="293" t="s">
        <v>10</v>
      </c>
      <c r="H63" s="120" t="s">
        <v>10</v>
      </c>
      <c r="I63" s="286"/>
      <c r="J63" s="44" t="s">
        <v>9</v>
      </c>
      <c r="K63" s="55" t="s">
        <v>10</v>
      </c>
      <c r="L63" s="293" t="s">
        <v>10</v>
      </c>
      <c r="M63" s="120" t="s">
        <v>10</v>
      </c>
      <c r="N63" s="222"/>
    </row>
    <row r="64" spans="1:14">
      <c r="A64" s="250" t="s">
        <v>254</v>
      </c>
      <c r="B64" s="236" t="s">
        <v>511</v>
      </c>
      <c r="C64" s="253">
        <v>159.68336329809358</v>
      </c>
      <c r="D64" s="258">
        <f t="shared" ref="D64" si="10">SUM(G64:G68)</f>
        <v>26.1875</v>
      </c>
      <c r="E64" s="48" t="s">
        <v>5</v>
      </c>
      <c r="F64" s="115" t="s">
        <v>662</v>
      </c>
      <c r="G64" s="294">
        <v>26.1875</v>
      </c>
      <c r="H64" s="118">
        <v>100</v>
      </c>
      <c r="I64" s="284">
        <f t="shared" si="5"/>
        <v>183.5625</v>
      </c>
      <c r="J64" s="42" t="s">
        <v>5</v>
      </c>
      <c r="K64" s="144" t="s">
        <v>711</v>
      </c>
      <c r="L64" s="291">
        <v>133.5</v>
      </c>
      <c r="M64" s="159">
        <v>72.727272727272734</v>
      </c>
      <c r="N64" s="220" t="s">
        <v>717</v>
      </c>
    </row>
    <row r="65" spans="1:14">
      <c r="A65" s="251"/>
      <c r="B65" s="230"/>
      <c r="C65" s="254"/>
      <c r="D65" s="259"/>
      <c r="E65" s="49" t="s">
        <v>6</v>
      </c>
      <c r="F65" s="54" t="s">
        <v>10</v>
      </c>
      <c r="G65" s="292" t="s">
        <v>10</v>
      </c>
      <c r="H65" s="119" t="s">
        <v>10</v>
      </c>
      <c r="I65" s="285"/>
      <c r="J65" s="43" t="s">
        <v>6</v>
      </c>
      <c r="K65" s="140" t="s">
        <v>703</v>
      </c>
      <c r="L65" s="289">
        <v>16.6875</v>
      </c>
      <c r="M65" s="161">
        <v>9.0909090909090917</v>
      </c>
      <c r="N65" s="221"/>
    </row>
    <row r="66" spans="1:14">
      <c r="A66" s="251"/>
      <c r="B66" s="230"/>
      <c r="C66" s="254"/>
      <c r="D66" s="259"/>
      <c r="E66" s="49" t="s">
        <v>7</v>
      </c>
      <c r="F66" s="54" t="s">
        <v>10</v>
      </c>
      <c r="G66" s="292" t="s">
        <v>10</v>
      </c>
      <c r="H66" s="119" t="s">
        <v>10</v>
      </c>
      <c r="I66" s="285"/>
      <c r="J66" s="43" t="s">
        <v>6</v>
      </c>
      <c r="K66" s="140" t="s">
        <v>706</v>
      </c>
      <c r="L66" s="289">
        <v>16.6875</v>
      </c>
      <c r="M66" s="161">
        <v>9.0909090909090917</v>
      </c>
      <c r="N66" s="221"/>
    </row>
    <row r="67" spans="1:14">
      <c r="A67" s="251"/>
      <c r="B67" s="230"/>
      <c r="C67" s="254"/>
      <c r="D67" s="259"/>
      <c r="E67" s="49" t="s">
        <v>8</v>
      </c>
      <c r="F67" s="54" t="s">
        <v>10</v>
      </c>
      <c r="G67" s="292" t="s">
        <v>10</v>
      </c>
      <c r="H67" s="119" t="s">
        <v>10</v>
      </c>
      <c r="I67" s="285"/>
      <c r="J67" s="43" t="s">
        <v>6</v>
      </c>
      <c r="K67" s="140" t="s">
        <v>708</v>
      </c>
      <c r="L67" s="289">
        <v>16.6875</v>
      </c>
      <c r="M67" s="161">
        <v>9.0909090909090917</v>
      </c>
      <c r="N67" s="221"/>
    </row>
    <row r="68" spans="1:14">
      <c r="A68" s="252"/>
      <c r="B68" s="237"/>
      <c r="C68" s="255"/>
      <c r="D68" s="260"/>
      <c r="E68" s="50" t="s">
        <v>9</v>
      </c>
      <c r="F68" s="55" t="s">
        <v>10</v>
      </c>
      <c r="G68" s="293" t="s">
        <v>10</v>
      </c>
      <c r="H68" s="120" t="s">
        <v>10</v>
      </c>
      <c r="I68" s="286"/>
      <c r="J68" s="44" t="s">
        <v>9</v>
      </c>
      <c r="K68" s="55" t="s">
        <v>10</v>
      </c>
      <c r="L68" s="293" t="s">
        <v>10</v>
      </c>
      <c r="M68" s="120" t="s">
        <v>10</v>
      </c>
      <c r="N68" s="222"/>
    </row>
    <row r="69" spans="1:14">
      <c r="A69" s="250" t="s">
        <v>255</v>
      </c>
      <c r="B69" s="236" t="s">
        <v>512</v>
      </c>
      <c r="C69" s="253">
        <v>450.98945842328129</v>
      </c>
      <c r="D69" s="258">
        <v>858</v>
      </c>
      <c r="E69" s="48" t="s">
        <v>5</v>
      </c>
      <c r="F69" s="115" t="s">
        <v>663</v>
      </c>
      <c r="G69" s="294">
        <v>170.80000200000001</v>
      </c>
      <c r="H69" s="118">
        <v>19.899360226465383</v>
      </c>
      <c r="I69" s="284">
        <v>660</v>
      </c>
      <c r="J69" s="42" t="s">
        <v>5</v>
      </c>
      <c r="K69" s="144" t="s">
        <v>704</v>
      </c>
      <c r="L69" s="291">
        <v>282.43333689999992</v>
      </c>
      <c r="M69" s="159">
        <v>42.76169465713572</v>
      </c>
      <c r="N69" s="220" t="s">
        <v>717</v>
      </c>
    </row>
    <row r="70" spans="1:14">
      <c r="A70" s="251"/>
      <c r="B70" s="230"/>
      <c r="C70" s="254"/>
      <c r="D70" s="259"/>
      <c r="E70" s="49" t="s">
        <v>6</v>
      </c>
      <c r="F70" s="127" t="s">
        <v>664</v>
      </c>
      <c r="G70" s="292">
        <v>113.3666668</v>
      </c>
      <c r="H70" s="119">
        <v>13.207986615403398</v>
      </c>
      <c r="I70" s="285"/>
      <c r="J70" s="43" t="s">
        <v>6</v>
      </c>
      <c r="K70" s="140" t="s">
        <v>709</v>
      </c>
      <c r="L70" s="289">
        <v>126.2820895</v>
      </c>
      <c r="M70" s="161">
        <v>19.119683997417255</v>
      </c>
      <c r="N70" s="221"/>
    </row>
    <row r="71" spans="1:14">
      <c r="A71" s="251"/>
      <c r="B71" s="230"/>
      <c r="C71" s="254"/>
      <c r="D71" s="259"/>
      <c r="E71" s="49" t="s">
        <v>7</v>
      </c>
      <c r="F71" s="127" t="s">
        <v>665</v>
      </c>
      <c r="G71" s="292">
        <v>96.666670000000011</v>
      </c>
      <c r="H71" s="119">
        <v>11.262323569661636</v>
      </c>
      <c r="I71" s="285"/>
      <c r="J71" s="43" t="s">
        <v>7</v>
      </c>
      <c r="K71" s="140" t="s">
        <v>706</v>
      </c>
      <c r="L71" s="289">
        <v>112.8</v>
      </c>
      <c r="M71" s="161">
        <v>17.078434190057223</v>
      </c>
      <c r="N71" s="221"/>
    </row>
    <row r="72" spans="1:14">
      <c r="A72" s="251"/>
      <c r="B72" s="230"/>
      <c r="C72" s="254"/>
      <c r="D72" s="259"/>
      <c r="E72" s="49" t="s">
        <v>8</v>
      </c>
      <c r="F72" s="127" t="s">
        <v>666</v>
      </c>
      <c r="G72" s="292">
        <v>80.966667999999999</v>
      </c>
      <c r="H72" s="119">
        <v>9.4331667096153016</v>
      </c>
      <c r="I72" s="285"/>
      <c r="J72" s="43" t="s">
        <v>8</v>
      </c>
      <c r="K72" s="140" t="s">
        <v>712</v>
      </c>
      <c r="L72" s="289">
        <v>61.633334000000005</v>
      </c>
      <c r="M72" s="161">
        <v>9.3315677183760322</v>
      </c>
      <c r="N72" s="221"/>
    </row>
    <row r="73" spans="1:14">
      <c r="A73" s="252"/>
      <c r="B73" s="237"/>
      <c r="C73" s="255"/>
      <c r="D73" s="260"/>
      <c r="E73" s="50" t="s">
        <v>8</v>
      </c>
      <c r="F73" s="128" t="s">
        <v>667</v>
      </c>
      <c r="G73" s="293">
        <v>80.966667999999999</v>
      </c>
      <c r="H73" s="120">
        <v>9.4331667096153016</v>
      </c>
      <c r="I73" s="286"/>
      <c r="J73" s="44" t="s">
        <v>9</v>
      </c>
      <c r="K73" s="143" t="s">
        <v>703</v>
      </c>
      <c r="L73" s="290">
        <v>53.333334800000003</v>
      </c>
      <c r="M73" s="163">
        <v>8.0749100045929865</v>
      </c>
      <c r="N73" s="222"/>
    </row>
    <row r="74" spans="1:14">
      <c r="A74" s="250" t="s">
        <v>256</v>
      </c>
      <c r="B74" s="236" t="s">
        <v>513</v>
      </c>
      <c r="C74" s="253">
        <v>21.999430090383147</v>
      </c>
      <c r="D74" s="258">
        <f t="shared" ref="D74" si="11">SUM(G74:G78)</f>
        <v>0</v>
      </c>
      <c r="E74" s="48" t="s">
        <v>5</v>
      </c>
      <c r="F74" s="53" t="s">
        <v>10</v>
      </c>
      <c r="G74" s="294" t="s">
        <v>10</v>
      </c>
      <c r="H74" s="118" t="s">
        <v>10</v>
      </c>
      <c r="I74" s="284">
        <f t="shared" si="5"/>
        <v>66</v>
      </c>
      <c r="J74" s="42" t="s">
        <v>5</v>
      </c>
      <c r="K74" s="144" t="s">
        <v>712</v>
      </c>
      <c r="L74" s="291">
        <v>22</v>
      </c>
      <c r="M74" s="159">
        <v>33.333333333333329</v>
      </c>
      <c r="N74" s="220" t="s">
        <v>717</v>
      </c>
    </row>
    <row r="75" spans="1:14">
      <c r="A75" s="251"/>
      <c r="B75" s="230"/>
      <c r="C75" s="254"/>
      <c r="D75" s="259"/>
      <c r="E75" s="49" t="s">
        <v>6</v>
      </c>
      <c r="F75" s="54" t="s">
        <v>10</v>
      </c>
      <c r="G75" s="292" t="s">
        <v>10</v>
      </c>
      <c r="H75" s="119" t="s">
        <v>10</v>
      </c>
      <c r="I75" s="285"/>
      <c r="J75" s="43" t="s">
        <v>5</v>
      </c>
      <c r="K75" s="140" t="s">
        <v>706</v>
      </c>
      <c r="L75" s="289">
        <v>22</v>
      </c>
      <c r="M75" s="161">
        <v>33.333333333333329</v>
      </c>
      <c r="N75" s="221"/>
    </row>
    <row r="76" spans="1:14">
      <c r="A76" s="251"/>
      <c r="B76" s="230"/>
      <c r="C76" s="254"/>
      <c r="D76" s="259"/>
      <c r="E76" s="49" t="s">
        <v>7</v>
      </c>
      <c r="F76" s="54" t="s">
        <v>10</v>
      </c>
      <c r="G76" s="292" t="s">
        <v>10</v>
      </c>
      <c r="H76" s="119" t="s">
        <v>10</v>
      </c>
      <c r="I76" s="285"/>
      <c r="J76" s="43" t="s">
        <v>5</v>
      </c>
      <c r="K76" s="140" t="s">
        <v>709</v>
      </c>
      <c r="L76" s="289">
        <v>22</v>
      </c>
      <c r="M76" s="161">
        <v>33.333333333333329</v>
      </c>
      <c r="N76" s="221"/>
    </row>
    <row r="77" spans="1:14">
      <c r="A77" s="251"/>
      <c r="B77" s="230"/>
      <c r="C77" s="254"/>
      <c r="D77" s="259"/>
      <c r="E77" s="49" t="s">
        <v>8</v>
      </c>
      <c r="F77" s="54" t="s">
        <v>10</v>
      </c>
      <c r="G77" s="292" t="s">
        <v>10</v>
      </c>
      <c r="H77" s="119" t="s">
        <v>10</v>
      </c>
      <c r="I77" s="285"/>
      <c r="J77" s="43" t="s">
        <v>8</v>
      </c>
      <c r="K77" s="54" t="s">
        <v>10</v>
      </c>
      <c r="L77" s="292" t="s">
        <v>10</v>
      </c>
      <c r="M77" s="119" t="s">
        <v>10</v>
      </c>
      <c r="N77" s="221"/>
    </row>
    <row r="78" spans="1:14">
      <c r="A78" s="252"/>
      <c r="B78" s="237"/>
      <c r="C78" s="255"/>
      <c r="D78" s="260"/>
      <c r="E78" s="50" t="s">
        <v>9</v>
      </c>
      <c r="F78" s="55" t="s">
        <v>10</v>
      </c>
      <c r="G78" s="293" t="s">
        <v>10</v>
      </c>
      <c r="H78" s="120" t="s">
        <v>10</v>
      </c>
      <c r="I78" s="286"/>
      <c r="J78" s="44" t="s">
        <v>9</v>
      </c>
      <c r="K78" s="55" t="s">
        <v>10</v>
      </c>
      <c r="L78" s="293" t="s">
        <v>10</v>
      </c>
      <c r="M78" s="120" t="s">
        <v>10</v>
      </c>
      <c r="N78" s="222"/>
    </row>
    <row r="79" spans="1:14">
      <c r="A79" s="250" t="s">
        <v>341</v>
      </c>
      <c r="B79" s="236" t="s">
        <v>514</v>
      </c>
      <c r="C79" s="253">
        <v>3.7141893814962192</v>
      </c>
      <c r="D79" s="258">
        <f t="shared" ref="D79" si="12">SUM(G79:G83)</f>
        <v>3.7142856000000002</v>
      </c>
      <c r="E79" s="48" t="s">
        <v>5</v>
      </c>
      <c r="F79" s="115" t="s">
        <v>668</v>
      </c>
      <c r="G79" s="294">
        <v>3.7142856000000002</v>
      </c>
      <c r="H79" s="118">
        <v>100</v>
      </c>
      <c r="I79" s="284">
        <f t="shared" si="5"/>
        <v>0</v>
      </c>
      <c r="J79" s="42" t="s">
        <v>5</v>
      </c>
      <c r="K79" s="53" t="s">
        <v>10</v>
      </c>
      <c r="L79" s="294" t="s">
        <v>10</v>
      </c>
      <c r="M79" s="118" t="s">
        <v>10</v>
      </c>
      <c r="N79" s="220"/>
    </row>
    <row r="80" spans="1:14">
      <c r="A80" s="251"/>
      <c r="B80" s="230"/>
      <c r="C80" s="254"/>
      <c r="D80" s="259"/>
      <c r="E80" s="49" t="s">
        <v>6</v>
      </c>
      <c r="F80" s="54" t="s">
        <v>10</v>
      </c>
      <c r="G80" s="292" t="s">
        <v>10</v>
      </c>
      <c r="H80" s="119" t="s">
        <v>10</v>
      </c>
      <c r="I80" s="285"/>
      <c r="J80" s="43" t="s">
        <v>6</v>
      </c>
      <c r="K80" s="54" t="s">
        <v>10</v>
      </c>
      <c r="L80" s="292" t="s">
        <v>10</v>
      </c>
      <c r="M80" s="119" t="s">
        <v>10</v>
      </c>
      <c r="N80" s="221"/>
    </row>
    <row r="81" spans="1:14">
      <c r="A81" s="251"/>
      <c r="B81" s="230"/>
      <c r="C81" s="254"/>
      <c r="D81" s="259"/>
      <c r="E81" s="49" t="s">
        <v>7</v>
      </c>
      <c r="F81" s="54" t="s">
        <v>10</v>
      </c>
      <c r="G81" s="292" t="s">
        <v>10</v>
      </c>
      <c r="H81" s="119" t="s">
        <v>10</v>
      </c>
      <c r="I81" s="285"/>
      <c r="J81" s="43" t="s">
        <v>7</v>
      </c>
      <c r="K81" s="54" t="s">
        <v>10</v>
      </c>
      <c r="L81" s="292" t="s">
        <v>10</v>
      </c>
      <c r="M81" s="119" t="s">
        <v>10</v>
      </c>
      <c r="N81" s="221"/>
    </row>
    <row r="82" spans="1:14">
      <c r="A82" s="251"/>
      <c r="B82" s="230"/>
      <c r="C82" s="254"/>
      <c r="D82" s="259"/>
      <c r="E82" s="49" t="s">
        <v>8</v>
      </c>
      <c r="F82" s="54" t="s">
        <v>10</v>
      </c>
      <c r="G82" s="292" t="s">
        <v>10</v>
      </c>
      <c r="H82" s="119" t="s">
        <v>10</v>
      </c>
      <c r="I82" s="285"/>
      <c r="J82" s="43" t="s">
        <v>8</v>
      </c>
      <c r="K82" s="54" t="s">
        <v>10</v>
      </c>
      <c r="L82" s="292" t="s">
        <v>10</v>
      </c>
      <c r="M82" s="119" t="s">
        <v>10</v>
      </c>
      <c r="N82" s="221"/>
    </row>
    <row r="83" spans="1:14">
      <c r="A83" s="252"/>
      <c r="B83" s="237"/>
      <c r="C83" s="255"/>
      <c r="D83" s="260"/>
      <c r="E83" s="50" t="s">
        <v>9</v>
      </c>
      <c r="F83" s="55" t="s">
        <v>10</v>
      </c>
      <c r="G83" s="293" t="s">
        <v>10</v>
      </c>
      <c r="H83" s="120" t="s">
        <v>10</v>
      </c>
      <c r="I83" s="286"/>
      <c r="J83" s="44" t="s">
        <v>9</v>
      </c>
      <c r="K83" s="55" t="s">
        <v>10</v>
      </c>
      <c r="L83" s="293" t="s">
        <v>10</v>
      </c>
      <c r="M83" s="120" t="s">
        <v>10</v>
      </c>
      <c r="N83" s="222"/>
    </row>
    <row r="84" spans="1:14">
      <c r="A84" s="250" t="s">
        <v>257</v>
      </c>
      <c r="B84" s="236" t="s">
        <v>515</v>
      </c>
      <c r="C84" s="253">
        <v>985.77721149696333</v>
      </c>
      <c r="D84" s="258">
        <v>1134</v>
      </c>
      <c r="E84" s="48" t="s">
        <v>5</v>
      </c>
      <c r="F84" s="104" t="s">
        <v>669</v>
      </c>
      <c r="G84" s="291">
        <v>250.3125</v>
      </c>
      <c r="H84" s="121">
        <v>22.071886351562885</v>
      </c>
      <c r="I84" s="284">
        <v>891</v>
      </c>
      <c r="J84" s="42" t="s">
        <v>5</v>
      </c>
      <c r="K84" s="144" t="s">
        <v>711</v>
      </c>
      <c r="L84" s="291">
        <v>428</v>
      </c>
      <c r="M84" s="159">
        <v>48.042019937472624</v>
      </c>
      <c r="N84" s="220" t="s">
        <v>717</v>
      </c>
    </row>
    <row r="85" spans="1:14">
      <c r="A85" s="251"/>
      <c r="B85" s="230"/>
      <c r="C85" s="254"/>
      <c r="D85" s="259"/>
      <c r="E85" s="49" t="s">
        <v>6</v>
      </c>
      <c r="F85" s="105" t="s">
        <v>357</v>
      </c>
      <c r="G85" s="289">
        <v>165.375</v>
      </c>
      <c r="H85" s="122">
        <v>14.58232491541458</v>
      </c>
      <c r="I85" s="285"/>
      <c r="J85" s="43" t="s">
        <v>6</v>
      </c>
      <c r="K85" s="140" t="s">
        <v>709</v>
      </c>
      <c r="L85" s="289">
        <v>161.55451099999999</v>
      </c>
      <c r="M85" s="161">
        <v>18.134123921613647</v>
      </c>
      <c r="N85" s="221"/>
    </row>
    <row r="86" spans="1:14">
      <c r="A86" s="251"/>
      <c r="B86" s="230"/>
      <c r="C86" s="254"/>
      <c r="D86" s="259"/>
      <c r="E86" s="49" t="s">
        <v>7</v>
      </c>
      <c r="F86" s="105" t="s">
        <v>670</v>
      </c>
      <c r="G86" s="289">
        <v>150.69999999999999</v>
      </c>
      <c r="H86" s="122">
        <v>13.288322689360404</v>
      </c>
      <c r="I86" s="285"/>
      <c r="J86" s="43" t="s">
        <v>7</v>
      </c>
      <c r="K86" s="140" t="s">
        <v>704</v>
      </c>
      <c r="L86" s="289">
        <v>119.68001870000001</v>
      </c>
      <c r="M86" s="161">
        <v>13.433808047903028</v>
      </c>
      <c r="N86" s="221"/>
    </row>
    <row r="87" spans="1:14">
      <c r="A87" s="251"/>
      <c r="B87" s="230"/>
      <c r="C87" s="254"/>
      <c r="D87" s="259"/>
      <c r="E87" s="49" t="s">
        <v>8</v>
      </c>
      <c r="F87" s="105" t="s">
        <v>671</v>
      </c>
      <c r="G87" s="289">
        <v>135.09546</v>
      </c>
      <c r="H87" s="122">
        <v>11.912356113786204</v>
      </c>
      <c r="I87" s="285"/>
      <c r="J87" s="43" t="s">
        <v>8</v>
      </c>
      <c r="K87" s="140" t="s">
        <v>708</v>
      </c>
      <c r="L87" s="289">
        <v>67.547730000000001</v>
      </c>
      <c r="M87" s="161">
        <v>7.5820780172687323</v>
      </c>
      <c r="N87" s="221"/>
    </row>
    <row r="88" spans="1:14">
      <c r="A88" s="252"/>
      <c r="B88" s="237"/>
      <c r="C88" s="255"/>
      <c r="D88" s="260"/>
      <c r="E88" s="50" t="s">
        <v>9</v>
      </c>
      <c r="F88" s="114" t="s">
        <v>601</v>
      </c>
      <c r="G88" s="303">
        <v>126</v>
      </c>
      <c r="H88" s="123">
        <v>11.110342792696821</v>
      </c>
      <c r="I88" s="286"/>
      <c r="J88" s="44" t="s">
        <v>9</v>
      </c>
      <c r="K88" s="143" t="s">
        <v>703</v>
      </c>
      <c r="L88" s="290">
        <v>47.354511000000002</v>
      </c>
      <c r="M88" s="163">
        <v>5.315435424278661</v>
      </c>
      <c r="N88" s="222"/>
    </row>
    <row r="89" spans="1:14">
      <c r="A89" s="250" t="s">
        <v>258</v>
      </c>
      <c r="B89" s="236" t="s">
        <v>516</v>
      </c>
      <c r="C89" s="253">
        <v>340.92535570580787</v>
      </c>
      <c r="D89" s="267">
        <v>607</v>
      </c>
      <c r="E89" s="42" t="s">
        <v>5</v>
      </c>
      <c r="F89" s="104" t="s">
        <v>360</v>
      </c>
      <c r="G89" s="291">
        <v>131.61383699999999</v>
      </c>
      <c r="H89" s="153">
        <v>21.673681109560448</v>
      </c>
      <c r="I89" s="267">
        <v>695</v>
      </c>
      <c r="J89" s="42" t="s">
        <v>5</v>
      </c>
      <c r="K89" s="144" t="s">
        <v>704</v>
      </c>
      <c r="L89" s="291">
        <v>123.23288959999999</v>
      </c>
      <c r="M89" s="159">
        <v>17.726118353061572</v>
      </c>
      <c r="N89" s="220" t="s">
        <v>716</v>
      </c>
    </row>
    <row r="90" spans="1:14">
      <c r="A90" s="251"/>
      <c r="B90" s="230"/>
      <c r="C90" s="254"/>
      <c r="D90" s="268"/>
      <c r="E90" s="43" t="s">
        <v>5</v>
      </c>
      <c r="F90" s="105" t="s">
        <v>672</v>
      </c>
      <c r="G90" s="289">
        <v>131.61383699999999</v>
      </c>
      <c r="H90" s="154">
        <v>21.673681109560448</v>
      </c>
      <c r="I90" s="268"/>
      <c r="J90" s="43" t="s">
        <v>6</v>
      </c>
      <c r="K90" s="141" t="s">
        <v>709</v>
      </c>
      <c r="L90" s="289">
        <v>97.082252600000004</v>
      </c>
      <c r="M90" s="161">
        <v>13.964547168821884</v>
      </c>
      <c r="N90" s="221"/>
    </row>
    <row r="91" spans="1:14">
      <c r="A91" s="251"/>
      <c r="B91" s="230"/>
      <c r="C91" s="254"/>
      <c r="D91" s="268"/>
      <c r="E91" s="43" t="s">
        <v>7</v>
      </c>
      <c r="F91" s="105" t="s">
        <v>673</v>
      </c>
      <c r="G91" s="289">
        <v>96.476187999999993</v>
      </c>
      <c r="H91" s="154">
        <v>15.887342706815872</v>
      </c>
      <c r="I91" s="268"/>
      <c r="J91" s="43" t="s">
        <v>7</v>
      </c>
      <c r="K91" s="141" t="s">
        <v>705</v>
      </c>
      <c r="L91" s="289">
        <v>95.41558599999999</v>
      </c>
      <c r="M91" s="161">
        <v>13.72480979430612</v>
      </c>
      <c r="N91" s="221"/>
    </row>
    <row r="92" spans="1:14">
      <c r="A92" s="251"/>
      <c r="B92" s="230"/>
      <c r="C92" s="254"/>
      <c r="D92" s="268"/>
      <c r="E92" s="43" t="s">
        <v>8</v>
      </c>
      <c r="F92" s="105" t="s">
        <v>674</v>
      </c>
      <c r="G92" s="289">
        <v>88.333329999999989</v>
      </c>
      <c r="H92" s="154">
        <v>14.546406893110861</v>
      </c>
      <c r="I92" s="268"/>
      <c r="J92" s="43" t="s">
        <v>8</v>
      </c>
      <c r="K92" s="141" t="s">
        <v>712</v>
      </c>
      <c r="L92" s="289">
        <v>87.272728000000001</v>
      </c>
      <c r="M92" s="161">
        <v>12.553521308669783</v>
      </c>
      <c r="N92" s="221"/>
    </row>
    <row r="93" spans="1:14">
      <c r="A93" s="251"/>
      <c r="B93" s="230"/>
      <c r="C93" s="254"/>
      <c r="D93" s="268"/>
      <c r="E93" s="43" t="s">
        <v>9</v>
      </c>
      <c r="F93" s="105" t="s">
        <v>714</v>
      </c>
      <c r="G93" s="289">
        <v>88.085700599999996</v>
      </c>
      <c r="H93" s="154">
        <v>14.5056281971068</v>
      </c>
      <c r="I93" s="268"/>
      <c r="J93" s="43" t="s">
        <v>8</v>
      </c>
      <c r="K93" s="140" t="s">
        <v>706</v>
      </c>
      <c r="L93" s="289">
        <v>87.272728000000001</v>
      </c>
      <c r="M93" s="161">
        <v>12.553521308669783</v>
      </c>
      <c r="N93" s="221"/>
    </row>
    <row r="94" spans="1:14">
      <c r="A94" s="252"/>
      <c r="B94" s="237"/>
      <c r="C94" s="255"/>
      <c r="D94" s="269"/>
      <c r="E94" s="155" t="s">
        <v>715</v>
      </c>
      <c r="F94" s="156" t="s">
        <v>10</v>
      </c>
      <c r="G94" s="309" t="s">
        <v>10</v>
      </c>
      <c r="H94" s="310" t="s">
        <v>10</v>
      </c>
      <c r="I94" s="269"/>
      <c r="J94" s="44" t="s">
        <v>8</v>
      </c>
      <c r="K94" s="147" t="s">
        <v>710</v>
      </c>
      <c r="L94" s="290">
        <v>87.272728000000001</v>
      </c>
      <c r="M94" s="163">
        <v>12.553521308669783</v>
      </c>
      <c r="N94" s="222"/>
    </row>
    <row r="95" spans="1:14">
      <c r="A95" s="250" t="s">
        <v>260</v>
      </c>
      <c r="B95" s="236" t="s">
        <v>518</v>
      </c>
      <c r="C95" s="253">
        <v>52.19717729800238</v>
      </c>
      <c r="D95" s="258">
        <f t="shared" ref="D95" si="13">SUM(G95:G99)</f>
        <v>89.397059000000013</v>
      </c>
      <c r="E95" s="48" t="s">
        <v>5</v>
      </c>
      <c r="F95" s="104" t="s">
        <v>359</v>
      </c>
      <c r="G95" s="291">
        <v>37.198529499999999</v>
      </c>
      <c r="H95" s="121">
        <v>41.610462263641132</v>
      </c>
      <c r="I95" s="267">
        <f t="shared" ref="I95:I135" si="14">SUM(L95:L99)</f>
        <v>15</v>
      </c>
      <c r="J95" s="42" t="s">
        <v>5</v>
      </c>
      <c r="K95" s="146" t="s">
        <v>709</v>
      </c>
      <c r="L95" s="291">
        <v>15</v>
      </c>
      <c r="M95" s="159">
        <v>100</v>
      </c>
      <c r="N95" s="220" t="s">
        <v>717</v>
      </c>
    </row>
    <row r="96" spans="1:14">
      <c r="A96" s="251"/>
      <c r="B96" s="230"/>
      <c r="C96" s="254"/>
      <c r="D96" s="259"/>
      <c r="E96" s="49" t="s">
        <v>6</v>
      </c>
      <c r="F96" s="105" t="s">
        <v>360</v>
      </c>
      <c r="G96" s="289">
        <v>16.6875</v>
      </c>
      <c r="H96" s="122">
        <v>18.666721463398474</v>
      </c>
      <c r="I96" s="268"/>
      <c r="J96" s="43" t="s">
        <v>6</v>
      </c>
      <c r="K96" s="132" t="s">
        <v>10</v>
      </c>
      <c r="L96" s="295" t="s">
        <v>10</v>
      </c>
      <c r="M96" s="167" t="s">
        <v>10</v>
      </c>
      <c r="N96" s="221"/>
    </row>
    <row r="97" spans="1:14">
      <c r="A97" s="251"/>
      <c r="B97" s="230"/>
      <c r="C97" s="254"/>
      <c r="D97" s="259"/>
      <c r="E97" s="49" t="s">
        <v>6</v>
      </c>
      <c r="F97" s="105" t="s">
        <v>457</v>
      </c>
      <c r="G97" s="289">
        <v>16.6875</v>
      </c>
      <c r="H97" s="122">
        <v>18.666721463398474</v>
      </c>
      <c r="I97" s="268"/>
      <c r="J97" s="43" t="s">
        <v>7</v>
      </c>
      <c r="K97" s="132" t="s">
        <v>10</v>
      </c>
      <c r="L97" s="295" t="s">
        <v>10</v>
      </c>
      <c r="M97" s="167" t="s">
        <v>10</v>
      </c>
      <c r="N97" s="221"/>
    </row>
    <row r="98" spans="1:14">
      <c r="A98" s="251"/>
      <c r="B98" s="230"/>
      <c r="C98" s="254"/>
      <c r="D98" s="259"/>
      <c r="E98" s="49" t="s">
        <v>8</v>
      </c>
      <c r="F98" s="105" t="s">
        <v>458</v>
      </c>
      <c r="G98" s="289">
        <v>15</v>
      </c>
      <c r="H98" s="122">
        <v>16.779075472717729</v>
      </c>
      <c r="I98" s="268"/>
      <c r="J98" s="43" t="s">
        <v>8</v>
      </c>
      <c r="K98" s="132" t="s">
        <v>10</v>
      </c>
      <c r="L98" s="295" t="s">
        <v>10</v>
      </c>
      <c r="M98" s="167" t="s">
        <v>10</v>
      </c>
      <c r="N98" s="221"/>
    </row>
    <row r="99" spans="1:14">
      <c r="A99" s="252"/>
      <c r="B99" s="237"/>
      <c r="C99" s="255"/>
      <c r="D99" s="260"/>
      <c r="E99" s="50" t="s">
        <v>9</v>
      </c>
      <c r="F99" s="105" t="s">
        <v>459</v>
      </c>
      <c r="G99" s="289">
        <v>3.8235294999999998</v>
      </c>
      <c r="H99" s="122">
        <v>4.2770193368441785</v>
      </c>
      <c r="I99" s="269"/>
      <c r="J99" s="44" t="s">
        <v>9</v>
      </c>
      <c r="K99" s="132" t="s">
        <v>10</v>
      </c>
      <c r="L99" s="295" t="s">
        <v>10</v>
      </c>
      <c r="M99" s="167" t="s">
        <v>10</v>
      </c>
      <c r="N99" s="222"/>
    </row>
    <row r="100" spans="1:14">
      <c r="A100" s="250" t="s">
        <v>261</v>
      </c>
      <c r="B100" s="236" t="s">
        <v>519</v>
      </c>
      <c r="C100" s="253">
        <v>11.999689140208989</v>
      </c>
      <c r="D100" s="258">
        <f t="shared" ref="D100" si="15">SUM(G100:G104)</f>
        <v>2</v>
      </c>
      <c r="E100" s="48" t="s">
        <v>5</v>
      </c>
      <c r="F100" s="104" t="s">
        <v>675</v>
      </c>
      <c r="G100" s="291">
        <v>2</v>
      </c>
      <c r="H100" s="121">
        <v>100</v>
      </c>
      <c r="I100" s="267">
        <f t="shared" si="14"/>
        <v>22</v>
      </c>
      <c r="J100" s="42" t="s">
        <v>5</v>
      </c>
      <c r="K100" s="146" t="s">
        <v>708</v>
      </c>
      <c r="L100" s="291">
        <v>10</v>
      </c>
      <c r="M100" s="159">
        <v>45.454545454545453</v>
      </c>
      <c r="N100" s="220"/>
    </row>
    <row r="101" spans="1:14">
      <c r="A101" s="251"/>
      <c r="B101" s="230"/>
      <c r="C101" s="254"/>
      <c r="D101" s="259"/>
      <c r="E101" s="49" t="s">
        <v>6</v>
      </c>
      <c r="F101" s="132" t="s">
        <v>10</v>
      </c>
      <c r="G101" s="295" t="s">
        <v>10</v>
      </c>
      <c r="H101" s="167" t="s">
        <v>10</v>
      </c>
      <c r="I101" s="268"/>
      <c r="J101" s="43" t="s">
        <v>5</v>
      </c>
      <c r="K101" s="107" t="s">
        <v>711</v>
      </c>
      <c r="L101" s="296">
        <v>10</v>
      </c>
      <c r="M101" s="62">
        <v>45.454545454545453</v>
      </c>
      <c r="N101" s="221"/>
    </row>
    <row r="102" spans="1:14">
      <c r="A102" s="251"/>
      <c r="B102" s="230"/>
      <c r="C102" s="254"/>
      <c r="D102" s="259"/>
      <c r="E102" s="49" t="s">
        <v>7</v>
      </c>
      <c r="F102" s="132" t="s">
        <v>10</v>
      </c>
      <c r="G102" s="295" t="s">
        <v>10</v>
      </c>
      <c r="H102" s="167" t="s">
        <v>10</v>
      </c>
      <c r="I102" s="268"/>
      <c r="J102" s="43" t="s">
        <v>7</v>
      </c>
      <c r="K102" s="107" t="s">
        <v>709</v>
      </c>
      <c r="L102" s="296">
        <v>2</v>
      </c>
      <c r="M102" s="62">
        <v>9.0909090909090917</v>
      </c>
      <c r="N102" s="221"/>
    </row>
    <row r="103" spans="1:14">
      <c r="A103" s="251"/>
      <c r="B103" s="230"/>
      <c r="C103" s="254"/>
      <c r="D103" s="259"/>
      <c r="E103" s="49" t="s">
        <v>8</v>
      </c>
      <c r="F103" s="132" t="s">
        <v>10</v>
      </c>
      <c r="G103" s="295" t="s">
        <v>10</v>
      </c>
      <c r="H103" s="167" t="s">
        <v>10</v>
      </c>
      <c r="I103" s="268"/>
      <c r="J103" s="43" t="s">
        <v>8</v>
      </c>
      <c r="K103" s="132" t="s">
        <v>10</v>
      </c>
      <c r="L103" s="295" t="s">
        <v>10</v>
      </c>
      <c r="M103" s="167" t="s">
        <v>10</v>
      </c>
      <c r="N103" s="221"/>
    </row>
    <row r="104" spans="1:14">
      <c r="A104" s="252"/>
      <c r="B104" s="237"/>
      <c r="C104" s="255"/>
      <c r="D104" s="260"/>
      <c r="E104" s="50" t="s">
        <v>9</v>
      </c>
      <c r="F104" s="132" t="s">
        <v>10</v>
      </c>
      <c r="G104" s="295" t="s">
        <v>10</v>
      </c>
      <c r="H104" s="167" t="s">
        <v>10</v>
      </c>
      <c r="I104" s="269"/>
      <c r="J104" s="44" t="s">
        <v>9</v>
      </c>
      <c r="K104" s="132" t="s">
        <v>10</v>
      </c>
      <c r="L104" s="295" t="s">
        <v>10</v>
      </c>
      <c r="M104" s="167" t="s">
        <v>10</v>
      </c>
      <c r="N104" s="222"/>
    </row>
    <row r="105" spans="1:14">
      <c r="A105" s="250" t="s">
        <v>262</v>
      </c>
      <c r="B105" s="236" t="s">
        <v>520</v>
      </c>
      <c r="C105" s="253">
        <v>138.39204086371873</v>
      </c>
      <c r="D105" s="258">
        <f t="shared" ref="D105" si="16">SUM(G105:G109)</f>
        <v>55.077919699999995</v>
      </c>
      <c r="E105" s="48" t="s">
        <v>5</v>
      </c>
      <c r="F105" s="104" t="s">
        <v>605</v>
      </c>
      <c r="G105" s="291">
        <v>31.714283999999999</v>
      </c>
      <c r="H105" s="121">
        <v>57.580758628398229</v>
      </c>
      <c r="I105" s="267">
        <v>185</v>
      </c>
      <c r="J105" s="42" t="s">
        <v>5</v>
      </c>
      <c r="K105" s="146" t="s">
        <v>706</v>
      </c>
      <c r="L105" s="291">
        <v>97.651038999999997</v>
      </c>
      <c r="M105" s="159">
        <v>52.835791129710309</v>
      </c>
      <c r="N105" s="220" t="s">
        <v>717</v>
      </c>
    </row>
    <row r="106" spans="1:14">
      <c r="A106" s="251"/>
      <c r="B106" s="230"/>
      <c r="C106" s="254"/>
      <c r="D106" s="259"/>
      <c r="E106" s="49" t="s">
        <v>6</v>
      </c>
      <c r="F106" s="105" t="s">
        <v>676</v>
      </c>
      <c r="G106" s="289">
        <v>8.3333329999999997</v>
      </c>
      <c r="H106" s="122">
        <v>15.130079431812673</v>
      </c>
      <c r="I106" s="268"/>
      <c r="J106" s="43" t="s">
        <v>6</v>
      </c>
      <c r="K106" s="107" t="s">
        <v>711</v>
      </c>
      <c r="L106" s="296">
        <v>31.714283999999999</v>
      </c>
      <c r="M106" s="62">
        <v>17.159564326318268</v>
      </c>
      <c r="N106" s="221"/>
    </row>
    <row r="107" spans="1:14">
      <c r="A107" s="251"/>
      <c r="B107" s="230"/>
      <c r="C107" s="254"/>
      <c r="D107" s="259"/>
      <c r="E107" s="49" t="s">
        <v>6</v>
      </c>
      <c r="F107" s="105" t="s">
        <v>677</v>
      </c>
      <c r="G107" s="289">
        <v>8.3333329999999997</v>
      </c>
      <c r="H107" s="122">
        <v>15.130079431812673</v>
      </c>
      <c r="I107" s="268"/>
      <c r="J107" s="43" t="s">
        <v>7</v>
      </c>
      <c r="K107" s="107" t="s">
        <v>709</v>
      </c>
      <c r="L107" s="296">
        <v>23.363635700000003</v>
      </c>
      <c r="M107" s="62">
        <v>12.641300988879836</v>
      </c>
      <c r="N107" s="221"/>
    </row>
    <row r="108" spans="1:14">
      <c r="A108" s="251"/>
      <c r="B108" s="230"/>
      <c r="C108" s="254"/>
      <c r="D108" s="259"/>
      <c r="E108" s="49" t="s">
        <v>8</v>
      </c>
      <c r="F108" s="105" t="s">
        <v>678</v>
      </c>
      <c r="G108" s="289">
        <v>4.3636363999999999</v>
      </c>
      <c r="H108" s="122">
        <v>7.922660158132298</v>
      </c>
      <c r="I108" s="268"/>
      <c r="J108" s="43" t="s">
        <v>8</v>
      </c>
      <c r="K108" s="107" t="s">
        <v>704</v>
      </c>
      <c r="L108" s="296">
        <v>16.666665999999999</v>
      </c>
      <c r="M108" s="62">
        <v>9.0177891871139693</v>
      </c>
      <c r="N108" s="221"/>
    </row>
    <row r="109" spans="1:14">
      <c r="A109" s="252"/>
      <c r="B109" s="237"/>
      <c r="C109" s="255"/>
      <c r="D109" s="260"/>
      <c r="E109" s="50" t="s">
        <v>9</v>
      </c>
      <c r="F109" s="105" t="s">
        <v>460</v>
      </c>
      <c r="G109" s="289">
        <v>2.3333333000000001</v>
      </c>
      <c r="H109" s="122">
        <v>4.2364223498441254</v>
      </c>
      <c r="I109" s="269"/>
      <c r="J109" s="44" t="s">
        <v>9</v>
      </c>
      <c r="K109" s="108" t="s">
        <v>703</v>
      </c>
      <c r="L109" s="297">
        <v>6.6969697000000004</v>
      </c>
      <c r="M109" s="101">
        <v>3.623511801765865</v>
      </c>
      <c r="N109" s="222"/>
    </row>
    <row r="110" spans="1:14">
      <c r="A110" s="250" t="s">
        <v>648</v>
      </c>
      <c r="B110" s="236" t="s">
        <v>649</v>
      </c>
      <c r="C110" s="253">
        <v>9.9997409501741572</v>
      </c>
      <c r="D110" s="258">
        <f t="shared" ref="D110" si="17">SUM(G110:G114)</f>
        <v>0</v>
      </c>
      <c r="E110" s="48" t="s">
        <v>5</v>
      </c>
      <c r="F110" s="134" t="s">
        <v>10</v>
      </c>
      <c r="G110" s="298" t="s">
        <v>10</v>
      </c>
      <c r="H110" s="168" t="s">
        <v>10</v>
      </c>
      <c r="I110" s="267">
        <f t="shared" si="14"/>
        <v>20</v>
      </c>
      <c r="J110" s="42" t="s">
        <v>5</v>
      </c>
      <c r="K110" s="146" t="s">
        <v>708</v>
      </c>
      <c r="L110" s="291">
        <v>10</v>
      </c>
      <c r="M110" s="159">
        <v>50</v>
      </c>
      <c r="N110" s="220"/>
    </row>
    <row r="111" spans="1:14">
      <c r="A111" s="251"/>
      <c r="B111" s="230"/>
      <c r="C111" s="254"/>
      <c r="D111" s="259"/>
      <c r="E111" s="49" t="s">
        <v>6</v>
      </c>
      <c r="F111" s="132" t="s">
        <v>10</v>
      </c>
      <c r="G111" s="295" t="s">
        <v>10</v>
      </c>
      <c r="H111" s="167" t="s">
        <v>10</v>
      </c>
      <c r="I111" s="268"/>
      <c r="J111" s="43" t="s">
        <v>5</v>
      </c>
      <c r="K111" s="107" t="s">
        <v>711</v>
      </c>
      <c r="L111" s="296">
        <v>10</v>
      </c>
      <c r="M111" s="62">
        <v>50</v>
      </c>
      <c r="N111" s="221"/>
    </row>
    <row r="112" spans="1:14">
      <c r="A112" s="251"/>
      <c r="B112" s="230"/>
      <c r="C112" s="254"/>
      <c r="D112" s="259"/>
      <c r="E112" s="49" t="s">
        <v>7</v>
      </c>
      <c r="F112" s="132" t="s">
        <v>10</v>
      </c>
      <c r="G112" s="295" t="s">
        <v>10</v>
      </c>
      <c r="H112" s="167" t="s">
        <v>10</v>
      </c>
      <c r="I112" s="268"/>
      <c r="J112" s="43" t="s">
        <v>7</v>
      </c>
      <c r="K112" s="132" t="s">
        <v>10</v>
      </c>
      <c r="L112" s="295" t="s">
        <v>10</v>
      </c>
      <c r="M112" s="167" t="s">
        <v>10</v>
      </c>
      <c r="N112" s="221"/>
    </row>
    <row r="113" spans="1:14">
      <c r="A113" s="251"/>
      <c r="B113" s="230"/>
      <c r="C113" s="254"/>
      <c r="D113" s="259"/>
      <c r="E113" s="49" t="s">
        <v>8</v>
      </c>
      <c r="F113" s="132" t="s">
        <v>10</v>
      </c>
      <c r="G113" s="295" t="s">
        <v>10</v>
      </c>
      <c r="H113" s="167" t="s">
        <v>10</v>
      </c>
      <c r="I113" s="268"/>
      <c r="J113" s="43" t="s">
        <v>8</v>
      </c>
      <c r="K113" s="132" t="s">
        <v>10</v>
      </c>
      <c r="L113" s="295" t="s">
        <v>10</v>
      </c>
      <c r="M113" s="167" t="s">
        <v>10</v>
      </c>
      <c r="N113" s="221"/>
    </row>
    <row r="114" spans="1:14">
      <c r="A114" s="252"/>
      <c r="B114" s="237"/>
      <c r="C114" s="255"/>
      <c r="D114" s="260"/>
      <c r="E114" s="50" t="s">
        <v>9</v>
      </c>
      <c r="F114" s="132" t="s">
        <v>10</v>
      </c>
      <c r="G114" s="295" t="s">
        <v>10</v>
      </c>
      <c r="H114" s="167" t="s">
        <v>10</v>
      </c>
      <c r="I114" s="269"/>
      <c r="J114" s="44" t="s">
        <v>9</v>
      </c>
      <c r="K114" s="132" t="s">
        <v>10</v>
      </c>
      <c r="L114" s="295" t="s">
        <v>10</v>
      </c>
      <c r="M114" s="167" t="s">
        <v>10</v>
      </c>
      <c r="N114" s="222"/>
    </row>
    <row r="115" spans="1:14">
      <c r="A115" s="250" t="s">
        <v>342</v>
      </c>
      <c r="B115" s="236" t="s">
        <v>650</v>
      </c>
      <c r="C115" s="253">
        <v>1.4999611425261237</v>
      </c>
      <c r="D115" s="258">
        <f t="shared" ref="D115" si="18">SUM(G115:G119)</f>
        <v>0</v>
      </c>
      <c r="E115" s="48" t="s">
        <v>5</v>
      </c>
      <c r="F115" s="134" t="s">
        <v>10</v>
      </c>
      <c r="G115" s="298" t="s">
        <v>10</v>
      </c>
      <c r="H115" s="168" t="s">
        <v>10</v>
      </c>
      <c r="I115" s="267">
        <f t="shared" si="14"/>
        <v>1.5</v>
      </c>
      <c r="J115" s="42" t="s">
        <v>5</v>
      </c>
      <c r="K115" s="146" t="s">
        <v>703</v>
      </c>
      <c r="L115" s="291">
        <v>1.5</v>
      </c>
      <c r="M115" s="159">
        <v>100</v>
      </c>
      <c r="N115" s="220"/>
    </row>
    <row r="116" spans="1:14">
      <c r="A116" s="251"/>
      <c r="B116" s="230"/>
      <c r="C116" s="254"/>
      <c r="D116" s="259"/>
      <c r="E116" s="49" t="s">
        <v>6</v>
      </c>
      <c r="F116" s="132" t="s">
        <v>10</v>
      </c>
      <c r="G116" s="295" t="s">
        <v>10</v>
      </c>
      <c r="H116" s="167" t="s">
        <v>10</v>
      </c>
      <c r="I116" s="268"/>
      <c r="J116" s="43" t="s">
        <v>6</v>
      </c>
      <c r="K116" s="132" t="s">
        <v>10</v>
      </c>
      <c r="L116" s="295" t="s">
        <v>10</v>
      </c>
      <c r="M116" s="167" t="s">
        <v>10</v>
      </c>
      <c r="N116" s="221"/>
    </row>
    <row r="117" spans="1:14">
      <c r="A117" s="251"/>
      <c r="B117" s="230"/>
      <c r="C117" s="254"/>
      <c r="D117" s="259"/>
      <c r="E117" s="49" t="s">
        <v>7</v>
      </c>
      <c r="F117" s="132" t="s">
        <v>10</v>
      </c>
      <c r="G117" s="295" t="s">
        <v>10</v>
      </c>
      <c r="H117" s="167" t="s">
        <v>10</v>
      </c>
      <c r="I117" s="268"/>
      <c r="J117" s="43" t="s">
        <v>7</v>
      </c>
      <c r="K117" s="132" t="s">
        <v>10</v>
      </c>
      <c r="L117" s="295" t="s">
        <v>10</v>
      </c>
      <c r="M117" s="167" t="s">
        <v>10</v>
      </c>
      <c r="N117" s="221"/>
    </row>
    <row r="118" spans="1:14">
      <c r="A118" s="251"/>
      <c r="B118" s="230"/>
      <c r="C118" s="254"/>
      <c r="D118" s="259"/>
      <c r="E118" s="49" t="s">
        <v>8</v>
      </c>
      <c r="F118" s="132" t="s">
        <v>10</v>
      </c>
      <c r="G118" s="295" t="s">
        <v>10</v>
      </c>
      <c r="H118" s="167" t="s">
        <v>10</v>
      </c>
      <c r="I118" s="268"/>
      <c r="J118" s="43" t="s">
        <v>8</v>
      </c>
      <c r="K118" s="132" t="s">
        <v>10</v>
      </c>
      <c r="L118" s="295" t="s">
        <v>10</v>
      </c>
      <c r="M118" s="167" t="s">
        <v>10</v>
      </c>
      <c r="N118" s="221"/>
    </row>
    <row r="119" spans="1:14">
      <c r="A119" s="252"/>
      <c r="B119" s="237"/>
      <c r="C119" s="255"/>
      <c r="D119" s="260"/>
      <c r="E119" s="50" t="s">
        <v>9</v>
      </c>
      <c r="F119" s="132" t="s">
        <v>10</v>
      </c>
      <c r="G119" s="295" t="s">
        <v>10</v>
      </c>
      <c r="H119" s="167" t="s">
        <v>10</v>
      </c>
      <c r="I119" s="269"/>
      <c r="J119" s="44" t="s">
        <v>9</v>
      </c>
      <c r="K119" s="132" t="s">
        <v>10</v>
      </c>
      <c r="L119" s="295" t="s">
        <v>10</v>
      </c>
      <c r="M119" s="167" t="s">
        <v>10</v>
      </c>
      <c r="N119" s="222"/>
    </row>
    <row r="120" spans="1:14">
      <c r="A120" s="250" t="s">
        <v>263</v>
      </c>
      <c r="B120" s="236" t="s">
        <v>521</v>
      </c>
      <c r="C120" s="253">
        <v>194.37384681844185</v>
      </c>
      <c r="D120" s="258">
        <f t="shared" ref="D120" si="19">SUM(G120:G124)</f>
        <v>116.1538822</v>
      </c>
      <c r="E120" s="48" t="s">
        <v>5</v>
      </c>
      <c r="F120" s="104" t="s">
        <v>679</v>
      </c>
      <c r="G120" s="291">
        <v>88.159091200000006</v>
      </c>
      <c r="H120" s="121">
        <v>75.898531784071537</v>
      </c>
      <c r="I120" s="267">
        <v>401</v>
      </c>
      <c r="J120" s="42" t="s">
        <v>5</v>
      </c>
      <c r="K120" s="146" t="s">
        <v>709</v>
      </c>
      <c r="L120" s="291">
        <v>115.1538822</v>
      </c>
      <c r="M120" s="159">
        <v>28.692753396870192</v>
      </c>
      <c r="N120" s="220" t="s">
        <v>717</v>
      </c>
    </row>
    <row r="121" spans="1:14">
      <c r="A121" s="251"/>
      <c r="B121" s="230"/>
      <c r="C121" s="254"/>
      <c r="D121" s="259"/>
      <c r="E121" s="49" t="s">
        <v>6</v>
      </c>
      <c r="F121" s="105" t="s">
        <v>680</v>
      </c>
      <c r="G121" s="289">
        <v>26.994790999999999</v>
      </c>
      <c r="H121" s="122">
        <v>23.240541330783003</v>
      </c>
      <c r="I121" s="268"/>
      <c r="J121" s="43" t="s">
        <v>6</v>
      </c>
      <c r="K121" s="107" t="s">
        <v>711</v>
      </c>
      <c r="L121" s="296">
        <v>113.50388219999999</v>
      </c>
      <c r="M121" s="62">
        <v>28.281624894727202</v>
      </c>
      <c r="N121" s="221"/>
    </row>
    <row r="122" spans="1:14">
      <c r="A122" s="251"/>
      <c r="B122" s="230"/>
      <c r="C122" s="254"/>
      <c r="D122" s="259"/>
      <c r="E122" s="49" t="s">
        <v>7</v>
      </c>
      <c r="F122" s="105" t="s">
        <v>681</v>
      </c>
      <c r="G122" s="289">
        <v>1</v>
      </c>
      <c r="H122" s="122">
        <v>0.86092688514547122</v>
      </c>
      <c r="I122" s="268"/>
      <c r="J122" s="43" t="s">
        <v>7</v>
      </c>
      <c r="K122" s="107" t="s">
        <v>708</v>
      </c>
      <c r="L122" s="296">
        <v>53.25</v>
      </c>
      <c r="M122" s="62">
        <v>13.268238023705445</v>
      </c>
      <c r="N122" s="221"/>
    </row>
    <row r="123" spans="1:14">
      <c r="A123" s="251"/>
      <c r="B123" s="230"/>
      <c r="C123" s="254"/>
      <c r="D123" s="259"/>
      <c r="E123" s="49" t="s">
        <v>8</v>
      </c>
      <c r="F123" s="132" t="s">
        <v>10</v>
      </c>
      <c r="G123" s="295" t="s">
        <v>10</v>
      </c>
      <c r="H123" s="167" t="s">
        <v>10</v>
      </c>
      <c r="I123" s="268"/>
      <c r="J123" s="43" t="s">
        <v>7</v>
      </c>
      <c r="K123" s="107" t="s">
        <v>710</v>
      </c>
      <c r="L123" s="296">
        <v>53.25</v>
      </c>
      <c r="M123" s="62">
        <v>13.268238023705445</v>
      </c>
      <c r="N123" s="221"/>
    </row>
    <row r="124" spans="1:14">
      <c r="A124" s="252"/>
      <c r="B124" s="237"/>
      <c r="C124" s="255"/>
      <c r="D124" s="260"/>
      <c r="E124" s="50" t="s">
        <v>9</v>
      </c>
      <c r="F124" s="132" t="s">
        <v>10</v>
      </c>
      <c r="G124" s="295" t="s">
        <v>10</v>
      </c>
      <c r="H124" s="167" t="s">
        <v>10</v>
      </c>
      <c r="I124" s="269"/>
      <c r="J124" s="44" t="s">
        <v>9</v>
      </c>
      <c r="K124" s="108" t="s">
        <v>706</v>
      </c>
      <c r="L124" s="297">
        <v>34.909091199999999</v>
      </c>
      <c r="M124" s="101">
        <v>8.6982559855932617</v>
      </c>
      <c r="N124" s="222"/>
    </row>
    <row r="125" spans="1:14">
      <c r="A125" s="250" t="s">
        <v>651</v>
      </c>
      <c r="B125" s="236" t="s">
        <v>652</v>
      </c>
      <c r="C125" s="253">
        <v>1.4499624377752527</v>
      </c>
      <c r="D125" s="258">
        <f t="shared" ref="D125" si="20">SUM(G125:G129)</f>
        <v>0</v>
      </c>
      <c r="E125" s="48" t="s">
        <v>5</v>
      </c>
      <c r="F125" s="134" t="s">
        <v>10</v>
      </c>
      <c r="G125" s="298" t="s">
        <v>10</v>
      </c>
      <c r="H125" s="168" t="s">
        <v>10</v>
      </c>
      <c r="I125" s="267">
        <f t="shared" si="14"/>
        <v>0</v>
      </c>
      <c r="J125" s="42" t="s">
        <v>5</v>
      </c>
      <c r="K125" s="134" t="s">
        <v>10</v>
      </c>
      <c r="L125" s="298" t="s">
        <v>10</v>
      </c>
      <c r="M125" s="168" t="s">
        <v>10</v>
      </c>
      <c r="N125" s="220"/>
    </row>
    <row r="126" spans="1:14">
      <c r="A126" s="251"/>
      <c r="B126" s="230"/>
      <c r="C126" s="254"/>
      <c r="D126" s="259"/>
      <c r="E126" s="49" t="s">
        <v>5</v>
      </c>
      <c r="F126" s="132" t="s">
        <v>10</v>
      </c>
      <c r="G126" s="295" t="s">
        <v>10</v>
      </c>
      <c r="H126" s="167" t="s">
        <v>10</v>
      </c>
      <c r="I126" s="268"/>
      <c r="J126" s="43" t="s">
        <v>6</v>
      </c>
      <c r="K126" s="132" t="s">
        <v>10</v>
      </c>
      <c r="L126" s="295" t="s">
        <v>10</v>
      </c>
      <c r="M126" s="167" t="s">
        <v>10</v>
      </c>
      <c r="N126" s="221"/>
    </row>
    <row r="127" spans="1:14">
      <c r="A127" s="251"/>
      <c r="B127" s="230"/>
      <c r="C127" s="254"/>
      <c r="D127" s="259"/>
      <c r="E127" s="49" t="s">
        <v>7</v>
      </c>
      <c r="F127" s="132" t="s">
        <v>10</v>
      </c>
      <c r="G127" s="295" t="s">
        <v>10</v>
      </c>
      <c r="H127" s="167" t="s">
        <v>10</v>
      </c>
      <c r="I127" s="268"/>
      <c r="J127" s="43" t="s">
        <v>7</v>
      </c>
      <c r="K127" s="132" t="s">
        <v>10</v>
      </c>
      <c r="L127" s="295" t="s">
        <v>10</v>
      </c>
      <c r="M127" s="167" t="s">
        <v>10</v>
      </c>
      <c r="N127" s="221"/>
    </row>
    <row r="128" spans="1:14">
      <c r="A128" s="251"/>
      <c r="B128" s="230"/>
      <c r="C128" s="254"/>
      <c r="D128" s="259"/>
      <c r="E128" s="49" t="s">
        <v>8</v>
      </c>
      <c r="F128" s="132" t="s">
        <v>10</v>
      </c>
      <c r="G128" s="295" t="s">
        <v>10</v>
      </c>
      <c r="H128" s="167" t="s">
        <v>10</v>
      </c>
      <c r="I128" s="268"/>
      <c r="J128" s="43" t="s">
        <v>8</v>
      </c>
      <c r="K128" s="132" t="s">
        <v>10</v>
      </c>
      <c r="L128" s="295" t="s">
        <v>10</v>
      </c>
      <c r="M128" s="167" t="s">
        <v>10</v>
      </c>
      <c r="N128" s="221"/>
    </row>
    <row r="129" spans="1:14">
      <c r="A129" s="252"/>
      <c r="B129" s="237"/>
      <c r="C129" s="255"/>
      <c r="D129" s="260"/>
      <c r="E129" s="50" t="s">
        <v>9</v>
      </c>
      <c r="F129" s="132" t="s">
        <v>10</v>
      </c>
      <c r="G129" s="295" t="s">
        <v>10</v>
      </c>
      <c r="H129" s="167" t="s">
        <v>10</v>
      </c>
      <c r="I129" s="269"/>
      <c r="J129" s="44" t="s">
        <v>9</v>
      </c>
      <c r="K129" s="132" t="s">
        <v>10</v>
      </c>
      <c r="L129" s="295" t="s">
        <v>10</v>
      </c>
      <c r="M129" s="167" t="s">
        <v>10</v>
      </c>
      <c r="N129" s="222"/>
    </row>
    <row r="130" spans="1:14">
      <c r="A130" s="250" t="s">
        <v>266</v>
      </c>
      <c r="B130" s="236" t="s">
        <v>524</v>
      </c>
      <c r="C130" s="253">
        <v>386.27569567560676</v>
      </c>
      <c r="D130" s="258">
        <f t="shared" ref="D130" si="21">SUM(G130:G134)</f>
        <v>386.28570239999999</v>
      </c>
      <c r="E130" s="48" t="s">
        <v>5</v>
      </c>
      <c r="F130" s="104" t="s">
        <v>368</v>
      </c>
      <c r="G130" s="291">
        <v>386.28570239999999</v>
      </c>
      <c r="H130" s="121">
        <v>100</v>
      </c>
      <c r="I130" s="267">
        <f t="shared" si="14"/>
        <v>386.28570239999999</v>
      </c>
      <c r="J130" s="42" t="s">
        <v>5</v>
      </c>
      <c r="K130" s="146" t="s">
        <v>707</v>
      </c>
      <c r="L130" s="299">
        <v>386.28570239999999</v>
      </c>
      <c r="M130" s="149">
        <v>100</v>
      </c>
      <c r="N130" s="220"/>
    </row>
    <row r="131" spans="1:14">
      <c r="A131" s="251"/>
      <c r="B131" s="230"/>
      <c r="C131" s="254"/>
      <c r="D131" s="259"/>
      <c r="E131" s="49" t="s">
        <v>6</v>
      </c>
      <c r="F131" s="132" t="s">
        <v>10</v>
      </c>
      <c r="G131" s="295" t="s">
        <v>10</v>
      </c>
      <c r="H131" s="167" t="s">
        <v>10</v>
      </c>
      <c r="I131" s="268"/>
      <c r="J131" s="43" t="s">
        <v>6</v>
      </c>
      <c r="K131" s="132" t="s">
        <v>10</v>
      </c>
      <c r="L131" s="295" t="s">
        <v>10</v>
      </c>
      <c r="M131" s="167" t="s">
        <v>10</v>
      </c>
      <c r="N131" s="221"/>
    </row>
    <row r="132" spans="1:14">
      <c r="A132" s="251"/>
      <c r="B132" s="230"/>
      <c r="C132" s="254"/>
      <c r="D132" s="259"/>
      <c r="E132" s="49" t="s">
        <v>7</v>
      </c>
      <c r="F132" s="132" t="s">
        <v>10</v>
      </c>
      <c r="G132" s="295" t="s">
        <v>10</v>
      </c>
      <c r="H132" s="167" t="s">
        <v>10</v>
      </c>
      <c r="I132" s="268"/>
      <c r="J132" s="43" t="s">
        <v>7</v>
      </c>
      <c r="K132" s="132" t="s">
        <v>10</v>
      </c>
      <c r="L132" s="295" t="s">
        <v>10</v>
      </c>
      <c r="M132" s="167" t="s">
        <v>10</v>
      </c>
      <c r="N132" s="221"/>
    </row>
    <row r="133" spans="1:14">
      <c r="A133" s="251"/>
      <c r="B133" s="230"/>
      <c r="C133" s="254"/>
      <c r="D133" s="259"/>
      <c r="E133" s="49" t="s">
        <v>8</v>
      </c>
      <c r="F133" s="132" t="s">
        <v>10</v>
      </c>
      <c r="G133" s="295" t="s">
        <v>10</v>
      </c>
      <c r="H133" s="167" t="s">
        <v>10</v>
      </c>
      <c r="I133" s="268"/>
      <c r="J133" s="43" t="s">
        <v>8</v>
      </c>
      <c r="K133" s="132" t="s">
        <v>10</v>
      </c>
      <c r="L133" s="295" t="s">
        <v>10</v>
      </c>
      <c r="M133" s="167" t="s">
        <v>10</v>
      </c>
      <c r="N133" s="221"/>
    </row>
    <row r="134" spans="1:14">
      <c r="A134" s="252"/>
      <c r="B134" s="237"/>
      <c r="C134" s="255"/>
      <c r="D134" s="260"/>
      <c r="E134" s="50" t="s">
        <v>9</v>
      </c>
      <c r="F134" s="132" t="s">
        <v>10</v>
      </c>
      <c r="G134" s="295" t="s">
        <v>10</v>
      </c>
      <c r="H134" s="167" t="s">
        <v>10</v>
      </c>
      <c r="I134" s="269"/>
      <c r="J134" s="44" t="s">
        <v>9</v>
      </c>
      <c r="K134" s="132" t="s">
        <v>10</v>
      </c>
      <c r="L134" s="295" t="s">
        <v>10</v>
      </c>
      <c r="M134" s="167" t="s">
        <v>10</v>
      </c>
      <c r="N134" s="222"/>
    </row>
    <row r="135" spans="1:14">
      <c r="A135" s="250" t="s">
        <v>343</v>
      </c>
      <c r="B135" s="236" t="s">
        <v>653</v>
      </c>
      <c r="C135" s="253">
        <v>119.99689140208989</v>
      </c>
      <c r="D135" s="258">
        <f t="shared" ref="D135" si="22">SUM(G135:G139)</f>
        <v>120</v>
      </c>
      <c r="E135" s="48" t="s">
        <v>5</v>
      </c>
      <c r="F135" s="104" t="s">
        <v>362</v>
      </c>
      <c r="G135" s="291">
        <v>120</v>
      </c>
      <c r="H135" s="121">
        <v>100</v>
      </c>
      <c r="I135" s="267">
        <f t="shared" si="14"/>
        <v>0</v>
      </c>
      <c r="J135" s="42" t="s">
        <v>5</v>
      </c>
      <c r="K135" s="134" t="s">
        <v>10</v>
      </c>
      <c r="L135" s="298" t="s">
        <v>10</v>
      </c>
      <c r="M135" s="168" t="s">
        <v>10</v>
      </c>
      <c r="N135" s="220"/>
    </row>
    <row r="136" spans="1:14">
      <c r="A136" s="251"/>
      <c r="B136" s="230"/>
      <c r="C136" s="254"/>
      <c r="D136" s="259"/>
      <c r="E136" s="49" t="s">
        <v>6</v>
      </c>
      <c r="F136" s="132" t="s">
        <v>10</v>
      </c>
      <c r="G136" s="295" t="s">
        <v>10</v>
      </c>
      <c r="H136" s="167" t="s">
        <v>10</v>
      </c>
      <c r="I136" s="268"/>
      <c r="J136" s="43" t="s">
        <v>6</v>
      </c>
      <c r="K136" s="132" t="s">
        <v>10</v>
      </c>
      <c r="L136" s="295" t="s">
        <v>10</v>
      </c>
      <c r="M136" s="167" t="s">
        <v>10</v>
      </c>
      <c r="N136" s="221"/>
    </row>
    <row r="137" spans="1:14">
      <c r="A137" s="251"/>
      <c r="B137" s="230"/>
      <c r="C137" s="254"/>
      <c r="D137" s="259"/>
      <c r="E137" s="49" t="s">
        <v>7</v>
      </c>
      <c r="F137" s="132" t="s">
        <v>10</v>
      </c>
      <c r="G137" s="295" t="s">
        <v>10</v>
      </c>
      <c r="H137" s="167" t="s">
        <v>10</v>
      </c>
      <c r="I137" s="268"/>
      <c r="J137" s="43" t="s">
        <v>7</v>
      </c>
      <c r="K137" s="132" t="s">
        <v>10</v>
      </c>
      <c r="L137" s="295" t="s">
        <v>10</v>
      </c>
      <c r="M137" s="167" t="s">
        <v>10</v>
      </c>
      <c r="N137" s="221"/>
    </row>
    <row r="138" spans="1:14">
      <c r="A138" s="251"/>
      <c r="B138" s="230"/>
      <c r="C138" s="254"/>
      <c r="D138" s="259"/>
      <c r="E138" s="49" t="s">
        <v>8</v>
      </c>
      <c r="F138" s="132" t="s">
        <v>10</v>
      </c>
      <c r="G138" s="295" t="s">
        <v>10</v>
      </c>
      <c r="H138" s="167" t="s">
        <v>10</v>
      </c>
      <c r="I138" s="268"/>
      <c r="J138" s="43" t="s">
        <v>8</v>
      </c>
      <c r="K138" s="132" t="s">
        <v>10</v>
      </c>
      <c r="L138" s="295" t="s">
        <v>10</v>
      </c>
      <c r="M138" s="167" t="s">
        <v>10</v>
      </c>
      <c r="N138" s="221"/>
    </row>
    <row r="139" spans="1:14">
      <c r="A139" s="252"/>
      <c r="B139" s="237"/>
      <c r="C139" s="255"/>
      <c r="D139" s="260"/>
      <c r="E139" s="50" t="s">
        <v>9</v>
      </c>
      <c r="F139" s="132" t="s">
        <v>10</v>
      </c>
      <c r="G139" s="295" t="s">
        <v>10</v>
      </c>
      <c r="H139" s="167" t="s">
        <v>10</v>
      </c>
      <c r="I139" s="269"/>
      <c r="J139" s="44" t="s">
        <v>9</v>
      </c>
      <c r="K139" s="132" t="s">
        <v>10</v>
      </c>
      <c r="L139" s="295" t="s">
        <v>10</v>
      </c>
      <c r="M139" s="167" t="s">
        <v>10</v>
      </c>
      <c r="N139" s="222"/>
    </row>
    <row r="140" spans="1:14">
      <c r="A140" s="250" t="s">
        <v>267</v>
      </c>
      <c r="B140" s="236" t="s">
        <v>525</v>
      </c>
      <c r="C140" s="253">
        <v>433.43877148529884</v>
      </c>
      <c r="D140" s="258">
        <f t="shared" ref="D140" si="23">SUM(G140:G145)</f>
        <v>180</v>
      </c>
      <c r="E140" s="48" t="s">
        <v>5</v>
      </c>
      <c r="F140" s="104" t="s">
        <v>362</v>
      </c>
      <c r="G140" s="291">
        <v>180</v>
      </c>
      <c r="H140" s="121">
        <v>100</v>
      </c>
      <c r="I140" s="267">
        <v>610</v>
      </c>
      <c r="J140" s="42" t="s">
        <v>5</v>
      </c>
      <c r="K140" s="146" t="s">
        <v>707</v>
      </c>
      <c r="L140" s="299">
        <v>241.45</v>
      </c>
      <c r="M140" s="149">
        <v>39.611188581740628</v>
      </c>
      <c r="N140" s="220"/>
    </row>
    <row r="141" spans="1:14">
      <c r="A141" s="251"/>
      <c r="B141" s="230"/>
      <c r="C141" s="254"/>
      <c r="D141" s="259"/>
      <c r="E141" s="49" t="s">
        <v>6</v>
      </c>
      <c r="F141" s="132" t="s">
        <v>10</v>
      </c>
      <c r="G141" s="295" t="s">
        <v>10</v>
      </c>
      <c r="H141" s="167" t="s">
        <v>10</v>
      </c>
      <c r="I141" s="268"/>
      <c r="J141" s="43" t="s">
        <v>6</v>
      </c>
      <c r="K141" s="140" t="s">
        <v>708</v>
      </c>
      <c r="L141" s="300">
        <v>96</v>
      </c>
      <c r="M141" s="150">
        <v>15.749323271265689</v>
      </c>
      <c r="N141" s="221"/>
    </row>
    <row r="142" spans="1:14">
      <c r="A142" s="251"/>
      <c r="B142" s="230"/>
      <c r="C142" s="254"/>
      <c r="D142" s="259"/>
      <c r="E142" s="49" t="s">
        <v>7</v>
      </c>
      <c r="F142" s="132" t="s">
        <v>10</v>
      </c>
      <c r="G142" s="295" t="s">
        <v>10</v>
      </c>
      <c r="H142" s="167" t="s">
        <v>10</v>
      </c>
      <c r="I142" s="268"/>
      <c r="J142" s="43" t="s">
        <v>7</v>
      </c>
      <c r="K142" s="140" t="s">
        <v>710</v>
      </c>
      <c r="L142" s="300">
        <v>60</v>
      </c>
      <c r="M142" s="150">
        <v>9.8433270445410557</v>
      </c>
      <c r="N142" s="221"/>
    </row>
    <row r="143" spans="1:14">
      <c r="A143" s="251"/>
      <c r="B143" s="230"/>
      <c r="C143" s="254"/>
      <c r="D143" s="259"/>
      <c r="E143" s="49" t="s">
        <v>8</v>
      </c>
      <c r="F143" s="132" t="s">
        <v>10</v>
      </c>
      <c r="G143" s="295" t="s">
        <v>10</v>
      </c>
      <c r="H143" s="167" t="s">
        <v>10</v>
      </c>
      <c r="I143" s="268"/>
      <c r="J143" s="43" t="s">
        <v>8</v>
      </c>
      <c r="K143" s="140" t="s">
        <v>703</v>
      </c>
      <c r="L143" s="300">
        <v>58.7</v>
      </c>
      <c r="M143" s="150">
        <v>9.6300549585760002</v>
      </c>
      <c r="N143" s="221"/>
    </row>
    <row r="144" spans="1:14">
      <c r="A144" s="251"/>
      <c r="B144" s="230"/>
      <c r="C144" s="254"/>
      <c r="D144" s="259"/>
      <c r="E144" s="50" t="s">
        <v>9</v>
      </c>
      <c r="F144" s="132" t="s">
        <v>10</v>
      </c>
      <c r="G144" s="295" t="s">
        <v>10</v>
      </c>
      <c r="H144" s="167" t="s">
        <v>10</v>
      </c>
      <c r="I144" s="268"/>
      <c r="J144" s="43" t="s">
        <v>8</v>
      </c>
      <c r="K144" s="141" t="s">
        <v>712</v>
      </c>
      <c r="L144" s="300">
        <v>58.7</v>
      </c>
      <c r="M144" s="150">
        <v>9.6300549585760002</v>
      </c>
      <c r="N144" s="221"/>
    </row>
    <row r="145" spans="1:16">
      <c r="A145" s="252"/>
      <c r="B145" s="237"/>
      <c r="C145" s="255"/>
      <c r="D145" s="260"/>
      <c r="E145" s="133" t="s">
        <v>10</v>
      </c>
      <c r="F145" s="132" t="s">
        <v>10</v>
      </c>
      <c r="G145" s="295" t="s">
        <v>10</v>
      </c>
      <c r="H145" s="167" t="s">
        <v>10</v>
      </c>
      <c r="I145" s="269"/>
      <c r="J145" s="44" t="s">
        <v>8</v>
      </c>
      <c r="K145" s="143" t="s">
        <v>709</v>
      </c>
      <c r="L145" s="301">
        <v>58.7</v>
      </c>
      <c r="M145" s="151">
        <v>9.6300549585760002</v>
      </c>
      <c r="N145" s="222"/>
    </row>
    <row r="146" spans="1:16">
      <c r="A146" s="250" t="s">
        <v>268</v>
      </c>
      <c r="B146" s="236" t="s">
        <v>526</v>
      </c>
      <c r="C146" s="253">
        <v>2025.7724240411692</v>
      </c>
      <c r="D146" s="258">
        <v>2916</v>
      </c>
      <c r="E146" s="48" t="s">
        <v>5</v>
      </c>
      <c r="F146" s="104" t="s">
        <v>365</v>
      </c>
      <c r="G146" s="291">
        <v>823.43216299999995</v>
      </c>
      <c r="H146" s="121">
        <v>28.234176003801114</v>
      </c>
      <c r="I146" s="267">
        <v>3409</v>
      </c>
      <c r="J146" s="42" t="s">
        <v>5</v>
      </c>
      <c r="K146" s="146" t="s">
        <v>711</v>
      </c>
      <c r="L146" s="299">
        <v>784.71534999999994</v>
      </c>
      <c r="M146" s="149">
        <v>23.017607275948908</v>
      </c>
      <c r="N146" s="220"/>
    </row>
    <row r="147" spans="1:16">
      <c r="A147" s="251"/>
      <c r="B147" s="230"/>
      <c r="C147" s="254"/>
      <c r="D147" s="259"/>
      <c r="E147" s="49" t="s">
        <v>6</v>
      </c>
      <c r="F147" s="105" t="s">
        <v>367</v>
      </c>
      <c r="G147" s="289">
        <v>607.67954850000001</v>
      </c>
      <c r="H147" s="122">
        <v>20.836362844694222</v>
      </c>
      <c r="I147" s="268"/>
      <c r="J147" s="43" t="s">
        <v>6</v>
      </c>
      <c r="K147" s="141" t="s">
        <v>705</v>
      </c>
      <c r="L147" s="300">
        <v>417.01612899999998</v>
      </c>
      <c r="M147" s="150">
        <v>12.232095988766435</v>
      </c>
      <c r="N147" s="221"/>
    </row>
    <row r="148" spans="1:16">
      <c r="A148" s="251"/>
      <c r="B148" s="230"/>
      <c r="C148" s="254"/>
      <c r="D148" s="259"/>
      <c r="E148" s="49" t="s">
        <v>7</v>
      </c>
      <c r="F148" s="105" t="s">
        <v>364</v>
      </c>
      <c r="G148" s="289">
        <v>507.15632350000004</v>
      </c>
      <c r="H148" s="122">
        <v>17.389581731870848</v>
      </c>
      <c r="I148" s="268"/>
      <c r="J148" s="43" t="s">
        <v>7</v>
      </c>
      <c r="K148" s="141" t="s">
        <v>707</v>
      </c>
      <c r="L148" s="300">
        <v>374.60528799999997</v>
      </c>
      <c r="M148" s="150">
        <v>10.988083007013609</v>
      </c>
      <c r="N148" s="221"/>
    </row>
    <row r="149" spans="1:16">
      <c r="A149" s="251"/>
      <c r="B149" s="230"/>
      <c r="C149" s="254"/>
      <c r="D149" s="259"/>
      <c r="E149" s="49" t="s">
        <v>8</v>
      </c>
      <c r="F149" s="105" t="s">
        <v>461</v>
      </c>
      <c r="G149" s="289">
        <v>304.05792099999996</v>
      </c>
      <c r="H149" s="122">
        <v>10.425661326595344</v>
      </c>
      <c r="I149" s="268"/>
      <c r="J149" s="43" t="s">
        <v>8</v>
      </c>
      <c r="K149" s="140" t="s">
        <v>704</v>
      </c>
      <c r="L149" s="300">
        <v>364.04727199999996</v>
      </c>
      <c r="M149" s="150">
        <v>10.678390752489488</v>
      </c>
      <c r="N149" s="221"/>
    </row>
    <row r="150" spans="1:16">
      <c r="A150" s="252"/>
      <c r="B150" s="237"/>
      <c r="C150" s="255"/>
      <c r="D150" s="260"/>
      <c r="E150" s="50" t="s">
        <v>9</v>
      </c>
      <c r="F150" s="105" t="s">
        <v>610</v>
      </c>
      <c r="G150" s="289">
        <v>257.64860450000003</v>
      </c>
      <c r="H150" s="122">
        <v>8.8343598579920251</v>
      </c>
      <c r="I150" s="269"/>
      <c r="J150" s="44" t="s">
        <v>9</v>
      </c>
      <c r="K150" s="147" t="s">
        <v>703</v>
      </c>
      <c r="L150" s="301">
        <v>344.60908999999998</v>
      </c>
      <c r="M150" s="151">
        <v>10.108221659410807</v>
      </c>
      <c r="N150" s="222"/>
    </row>
    <row r="151" spans="1:16">
      <c r="A151" s="250" t="s">
        <v>269</v>
      </c>
      <c r="B151" s="236" t="s">
        <v>527</v>
      </c>
      <c r="C151" s="253">
        <v>2971.5659586414185</v>
      </c>
      <c r="D151" s="258">
        <f t="shared" ref="D151" si="24">SUM(G151:G155)</f>
        <v>3048.6902830000004</v>
      </c>
      <c r="E151" s="48" t="s">
        <v>5</v>
      </c>
      <c r="F151" s="104" t="s">
        <v>368</v>
      </c>
      <c r="G151" s="291">
        <v>1587.3944580000002</v>
      </c>
      <c r="H151" s="121">
        <v>52.068078769810541</v>
      </c>
      <c r="I151" s="267">
        <v>4063</v>
      </c>
      <c r="J151" s="42" t="s">
        <v>5</v>
      </c>
      <c r="K151" s="146" t="s">
        <v>704</v>
      </c>
      <c r="L151" s="299">
        <v>992.21265700000004</v>
      </c>
      <c r="M151" s="149">
        <v>24.418774898068296</v>
      </c>
      <c r="N151" s="220"/>
    </row>
    <row r="152" spans="1:16">
      <c r="A152" s="251"/>
      <c r="B152" s="230"/>
      <c r="C152" s="254"/>
      <c r="D152" s="259"/>
      <c r="E152" s="49" t="s">
        <v>6</v>
      </c>
      <c r="F152" s="105" t="s">
        <v>361</v>
      </c>
      <c r="G152" s="289">
        <v>1308.917962</v>
      </c>
      <c r="H152" s="122">
        <v>42.933779442888714</v>
      </c>
      <c r="I152" s="268"/>
      <c r="J152" s="43" t="s">
        <v>6</v>
      </c>
      <c r="K152" s="141" t="s">
        <v>711</v>
      </c>
      <c r="L152" s="300">
        <v>940.28292299999998</v>
      </c>
      <c r="M152" s="150">
        <v>23.140762088902363</v>
      </c>
      <c r="N152" s="221"/>
    </row>
    <row r="153" spans="1:16">
      <c r="A153" s="251"/>
      <c r="B153" s="230"/>
      <c r="C153" s="254"/>
      <c r="D153" s="259"/>
      <c r="E153" s="49" t="s">
        <v>7</v>
      </c>
      <c r="F153" s="105" t="s">
        <v>367</v>
      </c>
      <c r="G153" s="289">
        <v>152.37786299999999</v>
      </c>
      <c r="H153" s="122">
        <v>4.9981417873007326</v>
      </c>
      <c r="I153" s="268"/>
      <c r="J153" s="43" t="s">
        <v>7</v>
      </c>
      <c r="K153" s="141" t="s">
        <v>703</v>
      </c>
      <c r="L153" s="300">
        <v>471.001845</v>
      </c>
      <c r="M153" s="150">
        <v>11.591555447805433</v>
      </c>
      <c r="N153" s="221"/>
    </row>
    <row r="154" spans="1:16">
      <c r="A154" s="251"/>
      <c r="B154" s="230"/>
      <c r="C154" s="254"/>
      <c r="D154" s="259"/>
      <c r="E154" s="49" t="s">
        <v>8</v>
      </c>
      <c r="F154" s="132" t="s">
        <v>10</v>
      </c>
      <c r="G154" s="295" t="s">
        <v>10</v>
      </c>
      <c r="H154" s="167" t="s">
        <v>10</v>
      </c>
      <c r="I154" s="268"/>
      <c r="J154" s="43" t="s">
        <v>8</v>
      </c>
      <c r="K154" s="140" t="s">
        <v>708</v>
      </c>
      <c r="L154" s="300">
        <v>462.88422000000008</v>
      </c>
      <c r="M154" s="150">
        <v>11.391777248864427</v>
      </c>
      <c r="N154" s="221"/>
    </row>
    <row r="155" spans="1:16">
      <c r="A155" s="252"/>
      <c r="B155" s="237"/>
      <c r="C155" s="255"/>
      <c r="D155" s="260"/>
      <c r="E155" s="50" t="s">
        <v>9</v>
      </c>
      <c r="F155" s="132" t="s">
        <v>10</v>
      </c>
      <c r="G155" s="295" t="s">
        <v>10</v>
      </c>
      <c r="H155" s="167" t="s">
        <v>10</v>
      </c>
      <c r="I155" s="269"/>
      <c r="J155" s="44" t="s">
        <v>9</v>
      </c>
      <c r="K155" s="147" t="s">
        <v>707</v>
      </c>
      <c r="L155" s="301">
        <v>443.29977200000002</v>
      </c>
      <c r="M155" s="151">
        <v>10.909795665742045</v>
      </c>
      <c r="N155" s="222"/>
    </row>
    <row r="156" spans="1:16">
      <c r="A156" s="250" t="s">
        <v>243</v>
      </c>
      <c r="B156" s="236" t="s">
        <v>528</v>
      </c>
      <c r="C156" s="253">
        <v>1323.8558438490006</v>
      </c>
      <c r="D156" s="258">
        <f t="shared" ref="D156" si="25">SUM(G156:G160)</f>
        <v>302.36806820000004</v>
      </c>
      <c r="E156" s="48" t="s">
        <v>5</v>
      </c>
      <c r="F156" s="104" t="s">
        <v>682</v>
      </c>
      <c r="G156" s="291">
        <v>153.36806820000001</v>
      </c>
      <c r="H156" s="121">
        <v>50.722309770671735</v>
      </c>
      <c r="I156" s="267">
        <v>1581</v>
      </c>
      <c r="J156" s="42" t="s">
        <v>5</v>
      </c>
      <c r="K156" s="146" t="s">
        <v>703</v>
      </c>
      <c r="L156" s="299">
        <v>335.450648</v>
      </c>
      <c r="M156" s="149">
        <v>21.2172691575736</v>
      </c>
      <c r="N156" s="220"/>
      <c r="P156" s="4"/>
    </row>
    <row r="157" spans="1:16">
      <c r="A157" s="251"/>
      <c r="B157" s="230"/>
      <c r="C157" s="254"/>
      <c r="D157" s="259"/>
      <c r="E157" s="49" t="s">
        <v>6</v>
      </c>
      <c r="F157" s="105" t="s">
        <v>683</v>
      </c>
      <c r="G157" s="289">
        <v>149</v>
      </c>
      <c r="H157" s="122">
        <v>49.27769022932825</v>
      </c>
      <c r="I157" s="268"/>
      <c r="J157" s="43" t="s">
        <v>6</v>
      </c>
      <c r="K157" s="141" t="s">
        <v>709</v>
      </c>
      <c r="L157" s="300">
        <v>326.0756318</v>
      </c>
      <c r="M157" s="150">
        <v>20.62429894494187</v>
      </c>
      <c r="N157" s="221"/>
    </row>
    <row r="158" spans="1:16">
      <c r="A158" s="251"/>
      <c r="B158" s="230"/>
      <c r="C158" s="254"/>
      <c r="D158" s="259"/>
      <c r="E158" s="49" t="s">
        <v>7</v>
      </c>
      <c r="F158" s="132" t="s">
        <v>10</v>
      </c>
      <c r="G158" s="295" t="s">
        <v>10</v>
      </c>
      <c r="H158" s="167" t="s">
        <v>10</v>
      </c>
      <c r="I158" s="268"/>
      <c r="J158" s="43" t="s">
        <v>7</v>
      </c>
      <c r="K158" s="141" t="s">
        <v>704</v>
      </c>
      <c r="L158" s="300">
        <v>291.29285500000003</v>
      </c>
      <c r="M158" s="150">
        <v>18.424286687361118</v>
      </c>
      <c r="N158" s="221"/>
    </row>
    <row r="159" spans="1:16">
      <c r="A159" s="251"/>
      <c r="B159" s="230"/>
      <c r="C159" s="254"/>
      <c r="D159" s="259"/>
      <c r="E159" s="49" t="s">
        <v>8</v>
      </c>
      <c r="F159" s="132" t="s">
        <v>10</v>
      </c>
      <c r="G159" s="295" t="s">
        <v>10</v>
      </c>
      <c r="H159" s="167" t="s">
        <v>10</v>
      </c>
      <c r="I159" s="268"/>
      <c r="J159" s="43" t="s">
        <v>8</v>
      </c>
      <c r="K159" s="140" t="s">
        <v>707</v>
      </c>
      <c r="L159" s="300">
        <v>206.31428099999999</v>
      </c>
      <c r="M159" s="150">
        <v>13.04938791183457</v>
      </c>
      <c r="N159" s="221"/>
    </row>
    <row r="160" spans="1:16">
      <c r="A160" s="252"/>
      <c r="B160" s="237"/>
      <c r="C160" s="255"/>
      <c r="D160" s="260"/>
      <c r="E160" s="50" t="s">
        <v>9</v>
      </c>
      <c r="F160" s="132" t="s">
        <v>10</v>
      </c>
      <c r="G160" s="295" t="s">
        <v>10</v>
      </c>
      <c r="H160" s="167" t="s">
        <v>10</v>
      </c>
      <c r="I160" s="269"/>
      <c r="J160" s="44" t="s">
        <v>9</v>
      </c>
      <c r="K160" s="147" t="s">
        <v>705</v>
      </c>
      <c r="L160" s="301">
        <v>196.83594239999996</v>
      </c>
      <c r="M160" s="151">
        <v>12.44988255257582</v>
      </c>
      <c r="N160" s="222"/>
    </row>
    <row r="161" spans="1:14">
      <c r="A161" s="250" t="s">
        <v>270</v>
      </c>
      <c r="B161" s="236" t="s">
        <v>529</v>
      </c>
      <c r="C161" s="253">
        <v>69.826762092084351</v>
      </c>
      <c r="D161" s="258">
        <f t="shared" ref="D161" si="26">SUM(G161:G165)</f>
        <v>31.799999999999997</v>
      </c>
      <c r="E161" s="48" t="s">
        <v>5</v>
      </c>
      <c r="F161" s="104" t="s">
        <v>684</v>
      </c>
      <c r="G161" s="291">
        <v>31.799999999999997</v>
      </c>
      <c r="H161" s="121">
        <v>100</v>
      </c>
      <c r="I161" s="267">
        <f t="shared" ref="I161:I218" si="27">SUM(L161:L165)</f>
        <v>71.685712999999993</v>
      </c>
      <c r="J161" s="42" t="s">
        <v>5</v>
      </c>
      <c r="K161" s="146" t="s">
        <v>703</v>
      </c>
      <c r="L161" s="299">
        <v>38.028570999999999</v>
      </c>
      <c r="M161" s="149">
        <v>53.049023868954194</v>
      </c>
      <c r="N161" s="220"/>
    </row>
    <row r="162" spans="1:14">
      <c r="A162" s="251"/>
      <c r="B162" s="230"/>
      <c r="C162" s="254"/>
      <c r="D162" s="259"/>
      <c r="E162" s="49" t="s">
        <v>6</v>
      </c>
      <c r="F162" s="132" t="s">
        <v>10</v>
      </c>
      <c r="G162" s="295" t="s">
        <v>10</v>
      </c>
      <c r="H162" s="167" t="s">
        <v>10</v>
      </c>
      <c r="I162" s="268"/>
      <c r="J162" s="43" t="s">
        <v>6</v>
      </c>
      <c r="K162" s="141" t="s">
        <v>705</v>
      </c>
      <c r="L162" s="300">
        <v>16.828571</v>
      </c>
      <c r="M162" s="150">
        <v>23.475488065522899</v>
      </c>
      <c r="N162" s="221"/>
    </row>
    <row r="163" spans="1:14">
      <c r="A163" s="251"/>
      <c r="B163" s="230"/>
      <c r="C163" s="254"/>
      <c r="D163" s="259"/>
      <c r="E163" s="49" t="s">
        <v>7</v>
      </c>
      <c r="F163" s="132" t="s">
        <v>10</v>
      </c>
      <c r="G163" s="295" t="s">
        <v>10</v>
      </c>
      <c r="H163" s="167" t="s">
        <v>10</v>
      </c>
      <c r="I163" s="268"/>
      <c r="J163" s="43" t="s">
        <v>6</v>
      </c>
      <c r="K163" s="141" t="s">
        <v>708</v>
      </c>
      <c r="L163" s="300">
        <v>16.828571</v>
      </c>
      <c r="M163" s="150">
        <v>23.475488065522899</v>
      </c>
      <c r="N163" s="221"/>
    </row>
    <row r="164" spans="1:14">
      <c r="A164" s="251"/>
      <c r="B164" s="230"/>
      <c r="C164" s="254"/>
      <c r="D164" s="259"/>
      <c r="E164" s="49" t="s">
        <v>8</v>
      </c>
      <c r="F164" s="132" t="s">
        <v>10</v>
      </c>
      <c r="G164" s="295" t="s">
        <v>10</v>
      </c>
      <c r="H164" s="167" t="s">
        <v>10</v>
      </c>
      <c r="I164" s="268"/>
      <c r="J164" s="43" t="s">
        <v>8</v>
      </c>
      <c r="K164" s="132" t="s">
        <v>10</v>
      </c>
      <c r="L164" s="295" t="s">
        <v>10</v>
      </c>
      <c r="M164" s="167" t="s">
        <v>10</v>
      </c>
      <c r="N164" s="221"/>
    </row>
    <row r="165" spans="1:14">
      <c r="A165" s="252"/>
      <c r="B165" s="237"/>
      <c r="C165" s="255"/>
      <c r="D165" s="260"/>
      <c r="E165" s="50" t="s">
        <v>9</v>
      </c>
      <c r="F165" s="132" t="s">
        <v>10</v>
      </c>
      <c r="G165" s="295" t="s">
        <v>10</v>
      </c>
      <c r="H165" s="167" t="s">
        <v>10</v>
      </c>
      <c r="I165" s="269"/>
      <c r="J165" s="44" t="s">
        <v>9</v>
      </c>
      <c r="K165" s="132" t="s">
        <v>10</v>
      </c>
      <c r="L165" s="295" t="s">
        <v>10</v>
      </c>
      <c r="M165" s="167" t="s">
        <v>10</v>
      </c>
      <c r="N165" s="222"/>
    </row>
    <row r="166" spans="1:14">
      <c r="A166" s="250" t="s">
        <v>271</v>
      </c>
      <c r="B166" s="236" t="s">
        <v>530</v>
      </c>
      <c r="C166" s="253">
        <v>1162.8522285528979</v>
      </c>
      <c r="D166" s="258">
        <f t="shared" ref="D166" si="28">SUM(G166:G170)</f>
        <v>592.67961400000002</v>
      </c>
      <c r="E166" s="48" t="s">
        <v>5</v>
      </c>
      <c r="F166" s="104" t="s">
        <v>370</v>
      </c>
      <c r="G166" s="291">
        <v>270.45</v>
      </c>
      <c r="H166" s="121">
        <v>45.63173654223241</v>
      </c>
      <c r="I166" s="267">
        <v>1931</v>
      </c>
      <c r="J166" s="42" t="s">
        <v>5</v>
      </c>
      <c r="K166" s="146" t="s">
        <v>709</v>
      </c>
      <c r="L166" s="299">
        <v>428.98823599999997</v>
      </c>
      <c r="M166" s="149">
        <v>22.220360253455283</v>
      </c>
      <c r="N166" s="220"/>
    </row>
    <row r="167" spans="1:14">
      <c r="A167" s="251"/>
      <c r="B167" s="230"/>
      <c r="C167" s="254"/>
      <c r="D167" s="259"/>
      <c r="E167" s="49" t="s">
        <v>6</v>
      </c>
      <c r="F167" s="105" t="s">
        <v>371</v>
      </c>
      <c r="G167" s="289">
        <v>159.62353039999996</v>
      </c>
      <c r="H167" s="122">
        <v>26.932515752094005</v>
      </c>
      <c r="I167" s="268"/>
      <c r="J167" s="43" t="s">
        <v>6</v>
      </c>
      <c r="K167" s="141" t="s">
        <v>711</v>
      </c>
      <c r="L167" s="300">
        <v>339.03823599999998</v>
      </c>
      <c r="M167" s="150">
        <v>17.561208236992286</v>
      </c>
      <c r="N167" s="221"/>
    </row>
    <row r="168" spans="1:14">
      <c r="A168" s="251"/>
      <c r="B168" s="230"/>
      <c r="C168" s="254"/>
      <c r="D168" s="259"/>
      <c r="E168" s="49" t="s">
        <v>7</v>
      </c>
      <c r="F168" s="105" t="s">
        <v>372</v>
      </c>
      <c r="G168" s="289">
        <v>99.602941599999994</v>
      </c>
      <c r="H168" s="122">
        <v>16.805528526243521</v>
      </c>
      <c r="I168" s="268"/>
      <c r="J168" s="43" t="s">
        <v>7</v>
      </c>
      <c r="K168" s="141" t="s">
        <v>707</v>
      </c>
      <c r="L168" s="300">
        <v>303.64278200000001</v>
      </c>
      <c r="M168" s="150">
        <v>15.727825236684085</v>
      </c>
      <c r="N168" s="221"/>
    </row>
    <row r="169" spans="1:14">
      <c r="A169" s="251"/>
      <c r="B169" s="230"/>
      <c r="C169" s="254"/>
      <c r="D169" s="259"/>
      <c r="E169" s="49" t="s">
        <v>8</v>
      </c>
      <c r="F169" s="105" t="s">
        <v>369</v>
      </c>
      <c r="G169" s="289">
        <v>63.003141999999997</v>
      </c>
      <c r="H169" s="122">
        <v>10.630219179430052</v>
      </c>
      <c r="I169" s="268"/>
      <c r="J169" s="43" t="s">
        <v>8</v>
      </c>
      <c r="K169" s="140" t="s">
        <v>704</v>
      </c>
      <c r="L169" s="300">
        <v>298.95009399999998</v>
      </c>
      <c r="M169" s="150">
        <v>15.484757457275169</v>
      </c>
      <c r="N169" s="221"/>
    </row>
    <row r="170" spans="1:14">
      <c r="A170" s="252"/>
      <c r="B170" s="237"/>
      <c r="C170" s="255"/>
      <c r="D170" s="260"/>
      <c r="E170" s="50" t="s">
        <v>9</v>
      </c>
      <c r="F170" s="132" t="s">
        <v>10</v>
      </c>
      <c r="G170" s="295" t="s">
        <v>10</v>
      </c>
      <c r="H170" s="167" t="s">
        <v>10</v>
      </c>
      <c r="I170" s="269"/>
      <c r="J170" s="44" t="s">
        <v>9</v>
      </c>
      <c r="K170" s="147" t="s">
        <v>705</v>
      </c>
      <c r="L170" s="301">
        <v>273.78947699999998</v>
      </c>
      <c r="M170" s="151">
        <v>14.18150965926513</v>
      </c>
      <c r="N170" s="222"/>
    </row>
    <row r="171" spans="1:14">
      <c r="A171" s="250" t="s">
        <v>272</v>
      </c>
      <c r="B171" s="236" t="s">
        <v>531</v>
      </c>
      <c r="C171" s="253">
        <v>62.646303106568034</v>
      </c>
      <c r="D171" s="258">
        <f t="shared" ref="D171" si="29">SUM(G171:G175)</f>
        <v>3.4193549999999999</v>
      </c>
      <c r="E171" s="48" t="s">
        <v>5</v>
      </c>
      <c r="F171" s="104" t="s">
        <v>373</v>
      </c>
      <c r="G171" s="291">
        <v>3.4193549999999999</v>
      </c>
      <c r="H171" s="121">
        <v>100</v>
      </c>
      <c r="I171" s="267">
        <f t="shared" si="27"/>
        <v>79.476496999999995</v>
      </c>
      <c r="J171" s="42" t="s">
        <v>5</v>
      </c>
      <c r="K171" s="146" t="s">
        <v>707</v>
      </c>
      <c r="L171" s="299">
        <v>38.028570999999999</v>
      </c>
      <c r="M171" s="149">
        <v>47.848826301441044</v>
      </c>
      <c r="N171" s="220"/>
    </row>
    <row r="172" spans="1:14">
      <c r="A172" s="251"/>
      <c r="B172" s="230"/>
      <c r="C172" s="254"/>
      <c r="D172" s="259"/>
      <c r="E172" s="49" t="s">
        <v>6</v>
      </c>
      <c r="F172" s="132" t="s">
        <v>10</v>
      </c>
      <c r="G172" s="295" t="s">
        <v>10</v>
      </c>
      <c r="H172" s="167" t="s">
        <v>10</v>
      </c>
      <c r="I172" s="268"/>
      <c r="J172" s="43" t="s">
        <v>6</v>
      </c>
      <c r="K172" s="141" t="s">
        <v>703</v>
      </c>
      <c r="L172" s="300">
        <v>27.428570999999998</v>
      </c>
      <c r="M172" s="150">
        <v>34.511549999492303</v>
      </c>
      <c r="N172" s="221"/>
    </row>
    <row r="173" spans="1:14">
      <c r="A173" s="251"/>
      <c r="B173" s="230"/>
      <c r="C173" s="254"/>
      <c r="D173" s="259"/>
      <c r="E173" s="49" t="s">
        <v>7</v>
      </c>
      <c r="F173" s="132" t="s">
        <v>10</v>
      </c>
      <c r="G173" s="295" t="s">
        <v>10</v>
      </c>
      <c r="H173" s="167" t="s">
        <v>10</v>
      </c>
      <c r="I173" s="268"/>
      <c r="J173" s="43" t="s">
        <v>7</v>
      </c>
      <c r="K173" s="141" t="s">
        <v>710</v>
      </c>
      <c r="L173" s="300">
        <v>10.6</v>
      </c>
      <c r="M173" s="150">
        <v>13.337276301948739</v>
      </c>
      <c r="N173" s="221"/>
    </row>
    <row r="174" spans="1:14">
      <c r="A174" s="251"/>
      <c r="B174" s="230"/>
      <c r="C174" s="254"/>
      <c r="D174" s="259"/>
      <c r="E174" s="49" t="s">
        <v>8</v>
      </c>
      <c r="F174" s="132" t="s">
        <v>10</v>
      </c>
      <c r="G174" s="295" t="s">
        <v>10</v>
      </c>
      <c r="H174" s="167" t="s">
        <v>10</v>
      </c>
      <c r="I174" s="268"/>
      <c r="J174" s="43" t="s">
        <v>8</v>
      </c>
      <c r="K174" s="140" t="s">
        <v>706</v>
      </c>
      <c r="L174" s="300">
        <v>3.4193549999999999</v>
      </c>
      <c r="M174" s="150">
        <v>4.3023473971179182</v>
      </c>
      <c r="N174" s="221"/>
    </row>
    <row r="175" spans="1:14">
      <c r="A175" s="252"/>
      <c r="B175" s="237"/>
      <c r="C175" s="255"/>
      <c r="D175" s="260"/>
      <c r="E175" s="50" t="s">
        <v>9</v>
      </c>
      <c r="F175" s="132" t="s">
        <v>10</v>
      </c>
      <c r="G175" s="295" t="s">
        <v>10</v>
      </c>
      <c r="H175" s="167" t="s">
        <v>10</v>
      </c>
      <c r="I175" s="269"/>
      <c r="J175" s="44" t="s">
        <v>9</v>
      </c>
      <c r="K175" s="132" t="s">
        <v>10</v>
      </c>
      <c r="L175" s="295" t="s">
        <v>10</v>
      </c>
      <c r="M175" s="167" t="s">
        <v>10</v>
      </c>
      <c r="N175" s="222"/>
    </row>
    <row r="176" spans="1:14">
      <c r="A176" s="250" t="s">
        <v>273</v>
      </c>
      <c r="B176" s="236" t="s">
        <v>532</v>
      </c>
      <c r="C176" s="253">
        <v>2277.2153164486808</v>
      </c>
      <c r="D176" s="258">
        <v>1449</v>
      </c>
      <c r="E176" s="48" t="s">
        <v>5</v>
      </c>
      <c r="F176" s="104" t="s">
        <v>375</v>
      </c>
      <c r="G176" s="291">
        <v>910.94999400000006</v>
      </c>
      <c r="H176" s="121">
        <v>62.879147786341036</v>
      </c>
      <c r="I176" s="267">
        <v>3252</v>
      </c>
      <c r="J176" s="42" t="s">
        <v>5</v>
      </c>
      <c r="K176" s="146" t="s">
        <v>709</v>
      </c>
      <c r="L176" s="299">
        <v>959.1423930000002</v>
      </c>
      <c r="M176" s="149">
        <v>29.496100156588014</v>
      </c>
      <c r="N176" s="220"/>
    </row>
    <row r="177" spans="1:14">
      <c r="A177" s="251"/>
      <c r="B177" s="230"/>
      <c r="C177" s="254"/>
      <c r="D177" s="259"/>
      <c r="E177" s="49" t="s">
        <v>6</v>
      </c>
      <c r="F177" s="105" t="s">
        <v>685</v>
      </c>
      <c r="G177" s="289">
        <v>185.11428100000001</v>
      </c>
      <c r="H177" s="122">
        <v>12.7776807827294</v>
      </c>
      <c r="I177" s="268"/>
      <c r="J177" s="43" t="s">
        <v>6</v>
      </c>
      <c r="K177" s="141" t="s">
        <v>708</v>
      </c>
      <c r="L177" s="300">
        <v>660.85714200000007</v>
      </c>
      <c r="M177" s="150">
        <v>20.323060050196847</v>
      </c>
      <c r="N177" s="221"/>
    </row>
    <row r="178" spans="1:14">
      <c r="A178" s="251"/>
      <c r="B178" s="230"/>
      <c r="C178" s="254"/>
      <c r="D178" s="259"/>
      <c r="E178" s="49" t="s">
        <v>7</v>
      </c>
      <c r="F178" s="105" t="s">
        <v>374</v>
      </c>
      <c r="G178" s="289">
        <v>119.535713</v>
      </c>
      <c r="H178" s="122">
        <v>8.2510607749920535</v>
      </c>
      <c r="I178" s="268"/>
      <c r="J178" s="43" t="s">
        <v>7</v>
      </c>
      <c r="K178" s="141" t="s">
        <v>704</v>
      </c>
      <c r="L178" s="300">
        <v>438.07856500000003</v>
      </c>
      <c r="M178" s="150">
        <v>13.472044739132233</v>
      </c>
      <c r="N178" s="221"/>
    </row>
    <row r="179" spans="1:14">
      <c r="A179" s="251"/>
      <c r="B179" s="230"/>
      <c r="C179" s="254"/>
      <c r="D179" s="259"/>
      <c r="E179" s="49" t="s">
        <v>8</v>
      </c>
      <c r="F179" s="105" t="s">
        <v>376</v>
      </c>
      <c r="G179" s="289">
        <v>93.649538000000007</v>
      </c>
      <c r="H179" s="122">
        <v>6.464244117470801</v>
      </c>
      <c r="I179" s="268"/>
      <c r="J179" s="43" t="s">
        <v>8</v>
      </c>
      <c r="K179" s="140" t="s">
        <v>706</v>
      </c>
      <c r="L179" s="300">
        <v>337.10713900000002</v>
      </c>
      <c r="M179" s="150">
        <v>10.366913200806499</v>
      </c>
      <c r="N179" s="221"/>
    </row>
    <row r="180" spans="1:14">
      <c r="A180" s="252"/>
      <c r="B180" s="237"/>
      <c r="C180" s="255"/>
      <c r="D180" s="260"/>
      <c r="E180" s="50" t="s">
        <v>9</v>
      </c>
      <c r="F180" s="105" t="s">
        <v>377</v>
      </c>
      <c r="G180" s="289">
        <v>70.907141999999993</v>
      </c>
      <c r="H180" s="122">
        <v>4.8944296506851597</v>
      </c>
      <c r="I180" s="269"/>
      <c r="J180" s="44" t="s">
        <v>9</v>
      </c>
      <c r="K180" s="147" t="s">
        <v>703</v>
      </c>
      <c r="L180" s="301">
        <v>303.32857100000001</v>
      </c>
      <c r="M180" s="151">
        <v>9.3281351923006053</v>
      </c>
      <c r="N180" s="222"/>
    </row>
    <row r="181" spans="1:14">
      <c r="A181" s="250" t="s">
        <v>274</v>
      </c>
      <c r="B181" s="236" t="s">
        <v>533</v>
      </c>
      <c r="C181" s="253">
        <v>2251.9279873334708</v>
      </c>
      <c r="D181" s="258">
        <f t="shared" ref="D181" si="30">SUM(G181:G186)</f>
        <v>1157.2575690000001</v>
      </c>
      <c r="E181" s="48" t="s">
        <v>5</v>
      </c>
      <c r="F181" s="104" t="s">
        <v>369</v>
      </c>
      <c r="G181" s="291">
        <v>611.14328799999998</v>
      </c>
      <c r="H181" s="121">
        <v>52.80961683647454</v>
      </c>
      <c r="I181" s="267">
        <v>3543</v>
      </c>
      <c r="J181" s="42" t="s">
        <v>5</v>
      </c>
      <c r="K181" s="146" t="s">
        <v>709</v>
      </c>
      <c r="L181" s="299">
        <v>1025.552938</v>
      </c>
      <c r="M181" s="149">
        <v>28.947053765015831</v>
      </c>
      <c r="N181" s="220"/>
    </row>
    <row r="182" spans="1:14">
      <c r="A182" s="251"/>
      <c r="B182" s="230"/>
      <c r="C182" s="254"/>
      <c r="D182" s="259"/>
      <c r="E182" s="49" t="s">
        <v>6</v>
      </c>
      <c r="F182" s="105" t="s">
        <v>370</v>
      </c>
      <c r="G182" s="289">
        <v>273.507139</v>
      </c>
      <c r="H182" s="122">
        <v>23.634076486217388</v>
      </c>
      <c r="I182" s="268"/>
      <c r="J182" s="43" t="s">
        <v>6</v>
      </c>
      <c r="K182" s="140" t="s">
        <v>708</v>
      </c>
      <c r="L182" s="300">
        <v>545.0357130000001</v>
      </c>
      <c r="M182" s="150">
        <v>15.384069903629625</v>
      </c>
      <c r="N182" s="221"/>
    </row>
    <row r="183" spans="1:14">
      <c r="A183" s="251"/>
      <c r="B183" s="230"/>
      <c r="C183" s="254"/>
      <c r="D183" s="259"/>
      <c r="E183" s="49" t="s">
        <v>7</v>
      </c>
      <c r="F183" s="105" t="s">
        <v>372</v>
      </c>
      <c r="G183" s="289">
        <v>240.807142</v>
      </c>
      <c r="H183" s="122">
        <v>20.808430936259445</v>
      </c>
      <c r="I183" s="268"/>
      <c r="J183" s="43" t="s">
        <v>7</v>
      </c>
      <c r="K183" s="140" t="s">
        <v>710</v>
      </c>
      <c r="L183" s="300">
        <v>361.42142600000005</v>
      </c>
      <c r="M183" s="150">
        <v>10.2014094666371</v>
      </c>
      <c r="N183" s="221"/>
    </row>
    <row r="184" spans="1:14">
      <c r="A184" s="251"/>
      <c r="B184" s="230"/>
      <c r="C184" s="254"/>
      <c r="D184" s="259"/>
      <c r="E184" s="49" t="s">
        <v>8</v>
      </c>
      <c r="F184" s="105" t="s">
        <v>386</v>
      </c>
      <c r="G184" s="289">
        <v>31.799999999999997</v>
      </c>
      <c r="H184" s="122">
        <v>2.7478757410486199</v>
      </c>
      <c r="I184" s="268"/>
      <c r="J184" s="43" t="s">
        <v>8</v>
      </c>
      <c r="K184" s="141" t="s">
        <v>703</v>
      </c>
      <c r="L184" s="300">
        <v>301.114284</v>
      </c>
      <c r="M184" s="150">
        <v>8.4991920410862729</v>
      </c>
      <c r="N184" s="221"/>
    </row>
    <row r="185" spans="1:14">
      <c r="A185" s="251"/>
      <c r="B185" s="230"/>
      <c r="C185" s="254"/>
      <c r="D185" s="259"/>
      <c r="E185" s="49" t="s">
        <v>9</v>
      </c>
      <c r="F185" s="132" t="s">
        <v>10</v>
      </c>
      <c r="G185" s="295" t="s">
        <v>10</v>
      </c>
      <c r="H185" s="167" t="s">
        <v>10</v>
      </c>
      <c r="I185" s="268"/>
      <c r="J185" s="43" t="s">
        <v>9</v>
      </c>
      <c r="K185" s="140" t="s">
        <v>711</v>
      </c>
      <c r="L185" s="300">
        <v>283.50714199999999</v>
      </c>
      <c r="M185" s="150">
        <v>8.0022163441356895</v>
      </c>
      <c r="N185" s="221"/>
    </row>
    <row r="186" spans="1:14">
      <c r="A186" s="252"/>
      <c r="B186" s="237"/>
      <c r="C186" s="255"/>
      <c r="D186" s="260"/>
      <c r="E186" s="133" t="s">
        <v>10</v>
      </c>
      <c r="F186" s="132" t="s">
        <v>10</v>
      </c>
      <c r="G186" s="295" t="s">
        <v>10</v>
      </c>
      <c r="H186" s="167" t="s">
        <v>10</v>
      </c>
      <c r="I186" s="269"/>
      <c r="J186" s="44" t="s">
        <v>9</v>
      </c>
      <c r="K186" s="143" t="s">
        <v>705</v>
      </c>
      <c r="L186" s="301">
        <v>282.42857099999998</v>
      </c>
      <c r="M186" s="151">
        <v>7.9717728130710972</v>
      </c>
      <c r="N186" s="222"/>
    </row>
    <row r="187" spans="1:14">
      <c r="A187" s="250" t="s">
        <v>275</v>
      </c>
      <c r="B187" s="236" t="s">
        <v>534</v>
      </c>
      <c r="C187" s="253">
        <v>45.598818732794157</v>
      </c>
      <c r="D187" s="258">
        <f t="shared" ref="D187" si="31">SUM(G187:G191)</f>
        <v>45.6</v>
      </c>
      <c r="E187" s="48" t="s">
        <v>5</v>
      </c>
      <c r="F187" s="104" t="s">
        <v>379</v>
      </c>
      <c r="G187" s="291">
        <v>45.6</v>
      </c>
      <c r="H187" s="121">
        <v>100</v>
      </c>
      <c r="I187" s="258">
        <f t="shared" si="27"/>
        <v>0</v>
      </c>
      <c r="J187" s="48" t="s">
        <v>5</v>
      </c>
      <c r="K187" s="134" t="s">
        <v>10</v>
      </c>
      <c r="L187" s="298" t="s">
        <v>10</v>
      </c>
      <c r="M187" s="168" t="s">
        <v>10</v>
      </c>
      <c r="N187" s="220"/>
    </row>
    <row r="188" spans="1:14">
      <c r="A188" s="251"/>
      <c r="B188" s="230"/>
      <c r="C188" s="254"/>
      <c r="D188" s="259"/>
      <c r="E188" s="49" t="s">
        <v>6</v>
      </c>
      <c r="F188" s="132" t="s">
        <v>10</v>
      </c>
      <c r="G188" s="295" t="s">
        <v>10</v>
      </c>
      <c r="H188" s="167" t="s">
        <v>10</v>
      </c>
      <c r="I188" s="259"/>
      <c r="J188" s="49" t="s">
        <v>6</v>
      </c>
      <c r="K188" s="132" t="s">
        <v>10</v>
      </c>
      <c r="L188" s="295" t="s">
        <v>10</v>
      </c>
      <c r="M188" s="167" t="s">
        <v>10</v>
      </c>
      <c r="N188" s="221"/>
    </row>
    <row r="189" spans="1:14">
      <c r="A189" s="251"/>
      <c r="B189" s="230"/>
      <c r="C189" s="254"/>
      <c r="D189" s="259"/>
      <c r="E189" s="49" t="s">
        <v>7</v>
      </c>
      <c r="F189" s="132" t="s">
        <v>10</v>
      </c>
      <c r="G189" s="295" t="s">
        <v>10</v>
      </c>
      <c r="H189" s="167" t="s">
        <v>10</v>
      </c>
      <c r="I189" s="259"/>
      <c r="J189" s="49" t="s">
        <v>7</v>
      </c>
      <c r="K189" s="132" t="s">
        <v>10</v>
      </c>
      <c r="L189" s="295" t="s">
        <v>10</v>
      </c>
      <c r="M189" s="167" t="s">
        <v>10</v>
      </c>
      <c r="N189" s="221"/>
    </row>
    <row r="190" spans="1:14">
      <c r="A190" s="251"/>
      <c r="B190" s="230"/>
      <c r="C190" s="254"/>
      <c r="D190" s="259"/>
      <c r="E190" s="49" t="s">
        <v>8</v>
      </c>
      <c r="F190" s="132" t="s">
        <v>10</v>
      </c>
      <c r="G190" s="295" t="s">
        <v>10</v>
      </c>
      <c r="H190" s="167" t="s">
        <v>10</v>
      </c>
      <c r="I190" s="259"/>
      <c r="J190" s="49" t="s">
        <v>8</v>
      </c>
      <c r="K190" s="132" t="s">
        <v>10</v>
      </c>
      <c r="L190" s="295" t="s">
        <v>10</v>
      </c>
      <c r="M190" s="167" t="s">
        <v>10</v>
      </c>
      <c r="N190" s="221"/>
    </row>
    <row r="191" spans="1:14">
      <c r="A191" s="252"/>
      <c r="B191" s="237"/>
      <c r="C191" s="255"/>
      <c r="D191" s="260"/>
      <c r="E191" s="50" t="s">
        <v>9</v>
      </c>
      <c r="F191" s="132" t="s">
        <v>10</v>
      </c>
      <c r="G191" s="295" t="s">
        <v>10</v>
      </c>
      <c r="H191" s="167" t="s">
        <v>10</v>
      </c>
      <c r="I191" s="260"/>
      <c r="J191" s="51" t="s">
        <v>9</v>
      </c>
      <c r="K191" s="132" t="s">
        <v>10</v>
      </c>
      <c r="L191" s="295" t="s">
        <v>10</v>
      </c>
      <c r="M191" s="167" t="s">
        <v>10</v>
      </c>
      <c r="N191" s="222"/>
    </row>
    <row r="192" spans="1:14">
      <c r="A192" s="250" t="s">
        <v>276</v>
      </c>
      <c r="B192" s="236" t="s">
        <v>535</v>
      </c>
      <c r="C192" s="253">
        <v>208.15623297671928</v>
      </c>
      <c r="D192" s="258">
        <f t="shared" ref="D192" si="32">SUM(G192:G197)</f>
        <v>39.918768399999998</v>
      </c>
      <c r="E192" s="48" t="s">
        <v>5</v>
      </c>
      <c r="F192" s="104" t="s">
        <v>381</v>
      </c>
      <c r="G192" s="291">
        <v>25.666666899999999</v>
      </c>
      <c r="H192" s="121">
        <v>64.297241444953997</v>
      </c>
      <c r="I192" s="267">
        <f>SUM(L192:L197)</f>
        <v>264.4280119</v>
      </c>
      <c r="J192" s="42" t="s">
        <v>5</v>
      </c>
      <c r="K192" s="146" t="s">
        <v>705</v>
      </c>
      <c r="L192" s="299">
        <v>129.4282915</v>
      </c>
      <c r="M192" s="149">
        <v>48.946513105784931</v>
      </c>
      <c r="N192" s="220" t="s">
        <v>716</v>
      </c>
    </row>
    <row r="193" spans="1:14">
      <c r="A193" s="251"/>
      <c r="B193" s="230"/>
      <c r="C193" s="254"/>
      <c r="D193" s="259"/>
      <c r="E193" s="49" t="s">
        <v>6</v>
      </c>
      <c r="F193" s="105" t="s">
        <v>462</v>
      </c>
      <c r="G193" s="289">
        <v>10.428572000000001</v>
      </c>
      <c r="H193" s="122">
        <v>26.12448333952107</v>
      </c>
      <c r="I193" s="268"/>
      <c r="J193" s="43" t="s">
        <v>6</v>
      </c>
      <c r="K193" s="140" t="s">
        <v>703</v>
      </c>
      <c r="L193" s="300">
        <v>59.100000900000005</v>
      </c>
      <c r="M193" s="150">
        <v>22.350128670312792</v>
      </c>
      <c r="N193" s="221"/>
    </row>
    <row r="194" spans="1:14">
      <c r="A194" s="251"/>
      <c r="B194" s="230"/>
      <c r="C194" s="254"/>
      <c r="D194" s="259"/>
      <c r="E194" s="49" t="s">
        <v>7</v>
      </c>
      <c r="F194" s="105" t="s">
        <v>380</v>
      </c>
      <c r="G194" s="289">
        <v>3.8235294999999998</v>
      </c>
      <c r="H194" s="122">
        <v>9.5782752155249362</v>
      </c>
      <c r="I194" s="268"/>
      <c r="J194" s="43" t="s">
        <v>7</v>
      </c>
      <c r="K194" s="140" t="s">
        <v>708</v>
      </c>
      <c r="L194" s="300">
        <v>51.156861499999998</v>
      </c>
      <c r="M194" s="150">
        <v>19.346233832195601</v>
      </c>
      <c r="N194" s="221"/>
    </row>
    <row r="195" spans="1:14">
      <c r="A195" s="251"/>
      <c r="B195" s="230"/>
      <c r="C195" s="254"/>
      <c r="D195" s="259"/>
      <c r="E195" s="49" t="s">
        <v>8</v>
      </c>
      <c r="F195" s="132" t="s">
        <v>10</v>
      </c>
      <c r="G195" s="295" t="s">
        <v>10</v>
      </c>
      <c r="H195" s="167" t="s">
        <v>10</v>
      </c>
      <c r="I195" s="268"/>
      <c r="J195" s="43" t="s">
        <v>8</v>
      </c>
      <c r="K195" s="141" t="s">
        <v>709</v>
      </c>
      <c r="L195" s="300">
        <v>9.1428580000000004</v>
      </c>
      <c r="M195" s="150">
        <v>3.4575981320230174</v>
      </c>
      <c r="N195" s="221"/>
    </row>
    <row r="196" spans="1:14">
      <c r="A196" s="251"/>
      <c r="B196" s="230"/>
      <c r="C196" s="254"/>
      <c r="D196" s="259"/>
      <c r="E196" s="49" t="s">
        <v>9</v>
      </c>
      <c r="F196" s="132" t="s">
        <v>10</v>
      </c>
      <c r="G196" s="295" t="s">
        <v>10</v>
      </c>
      <c r="H196" s="167" t="s">
        <v>10</v>
      </c>
      <c r="I196" s="268"/>
      <c r="J196" s="43" t="s">
        <v>9</v>
      </c>
      <c r="K196" s="140" t="s">
        <v>704</v>
      </c>
      <c r="L196" s="300">
        <v>7.8</v>
      </c>
      <c r="M196" s="150">
        <v>2.9497631298418434</v>
      </c>
      <c r="N196" s="221"/>
    </row>
    <row r="197" spans="1:14">
      <c r="A197" s="252"/>
      <c r="B197" s="237"/>
      <c r="C197" s="255"/>
      <c r="D197" s="260"/>
      <c r="E197" s="133" t="s">
        <v>10</v>
      </c>
      <c r="F197" s="132" t="s">
        <v>10</v>
      </c>
      <c r="G197" s="295" t="s">
        <v>10</v>
      </c>
      <c r="H197" s="167" t="s">
        <v>10</v>
      </c>
      <c r="I197" s="269"/>
      <c r="J197" s="44" t="s">
        <v>9</v>
      </c>
      <c r="K197" s="143" t="s">
        <v>707</v>
      </c>
      <c r="L197" s="301">
        <v>7.8</v>
      </c>
      <c r="M197" s="151">
        <v>2.9497631298418434</v>
      </c>
      <c r="N197" s="222"/>
    </row>
    <row r="198" spans="1:14">
      <c r="A198" s="250" t="s">
        <v>277</v>
      </c>
      <c r="B198" s="236" t="s">
        <v>536</v>
      </c>
      <c r="C198" s="253">
        <v>46.370226748965251</v>
      </c>
      <c r="D198" s="258">
        <f t="shared" ref="D198" si="33">SUM(G198:G202)</f>
        <v>34.157142399999998</v>
      </c>
      <c r="E198" s="48" t="s">
        <v>5</v>
      </c>
      <c r="F198" s="104" t="s">
        <v>464</v>
      </c>
      <c r="G198" s="291">
        <v>20.442856800000001</v>
      </c>
      <c r="H198" s="121">
        <v>59.849435179917165</v>
      </c>
      <c r="I198" s="267">
        <v>57</v>
      </c>
      <c r="J198" s="42" t="s">
        <v>5</v>
      </c>
      <c r="K198" s="144" t="s">
        <v>709</v>
      </c>
      <c r="L198" s="299">
        <v>12.9285712</v>
      </c>
      <c r="M198" s="149">
        <v>22.710163120484754</v>
      </c>
      <c r="N198" s="220"/>
    </row>
    <row r="199" spans="1:14">
      <c r="A199" s="251"/>
      <c r="B199" s="230"/>
      <c r="C199" s="254"/>
      <c r="D199" s="259"/>
      <c r="E199" s="49" t="s">
        <v>6</v>
      </c>
      <c r="F199" s="105" t="s">
        <v>383</v>
      </c>
      <c r="G199" s="289">
        <v>12.2142856</v>
      </c>
      <c r="H199" s="122">
        <v>35.759096756290717</v>
      </c>
      <c r="I199" s="268"/>
      <c r="J199" s="43" t="s">
        <v>6</v>
      </c>
      <c r="K199" s="140" t="s">
        <v>708</v>
      </c>
      <c r="L199" s="300">
        <v>12.142856800000001</v>
      </c>
      <c r="M199" s="150">
        <v>21.329987236075056</v>
      </c>
      <c r="N199" s="221"/>
    </row>
    <row r="200" spans="1:14">
      <c r="A200" s="251"/>
      <c r="B200" s="230"/>
      <c r="C200" s="254"/>
      <c r="D200" s="259"/>
      <c r="E200" s="49" t="s">
        <v>7</v>
      </c>
      <c r="F200" s="105" t="s">
        <v>463</v>
      </c>
      <c r="G200" s="289">
        <v>1.5</v>
      </c>
      <c r="H200" s="122">
        <v>4.3914680637921286</v>
      </c>
      <c r="I200" s="268"/>
      <c r="J200" s="43" t="s">
        <v>7</v>
      </c>
      <c r="K200" s="141" t="s">
        <v>706</v>
      </c>
      <c r="L200" s="300">
        <v>11.2142856</v>
      </c>
      <c r="M200" s="150">
        <v>19.698870920531672</v>
      </c>
      <c r="N200" s="221"/>
    </row>
    <row r="201" spans="1:14">
      <c r="A201" s="251"/>
      <c r="B201" s="230"/>
      <c r="C201" s="254"/>
      <c r="D201" s="259"/>
      <c r="E201" s="49" t="s">
        <v>8</v>
      </c>
      <c r="F201" s="132" t="s">
        <v>10</v>
      </c>
      <c r="G201" s="295" t="s">
        <v>10</v>
      </c>
      <c r="H201" s="167" t="s">
        <v>10</v>
      </c>
      <c r="I201" s="268"/>
      <c r="J201" s="43" t="s">
        <v>8</v>
      </c>
      <c r="K201" s="140" t="s">
        <v>704</v>
      </c>
      <c r="L201" s="300">
        <v>9.9285712000000004</v>
      </c>
      <c r="M201" s="150">
        <v>17.440401419249412</v>
      </c>
      <c r="N201" s="221"/>
    </row>
    <row r="202" spans="1:14">
      <c r="A202" s="252"/>
      <c r="B202" s="237"/>
      <c r="C202" s="255"/>
      <c r="D202" s="260"/>
      <c r="E202" s="50" t="s">
        <v>9</v>
      </c>
      <c r="F202" s="132" t="s">
        <v>10</v>
      </c>
      <c r="G202" s="295" t="s">
        <v>10</v>
      </c>
      <c r="H202" s="167" t="s">
        <v>10</v>
      </c>
      <c r="I202" s="269"/>
      <c r="J202" s="44" t="s">
        <v>9</v>
      </c>
      <c r="K202" s="143" t="s">
        <v>703</v>
      </c>
      <c r="L202" s="301">
        <v>5.5</v>
      </c>
      <c r="M202" s="151">
        <v>9.6612297855981293</v>
      </c>
      <c r="N202" s="222"/>
    </row>
    <row r="203" spans="1:14">
      <c r="A203" s="250" t="s">
        <v>278</v>
      </c>
      <c r="B203" s="236" t="s">
        <v>537</v>
      </c>
      <c r="C203" s="253">
        <v>122.56340221494962</v>
      </c>
      <c r="D203" s="258">
        <f t="shared" ref="D203" si="34">SUM(G203:G207)</f>
        <v>74.472237299999989</v>
      </c>
      <c r="E203" s="48" t="s">
        <v>5</v>
      </c>
      <c r="F203" s="104" t="s">
        <v>385</v>
      </c>
      <c r="G203" s="291">
        <v>53.199999999999996</v>
      </c>
      <c r="H203" s="121">
        <v>71.436016868530416</v>
      </c>
      <c r="I203" s="267">
        <f t="shared" si="27"/>
        <v>76.094339999999988</v>
      </c>
      <c r="J203" s="42" t="s">
        <v>5</v>
      </c>
      <c r="K203" s="144" t="s">
        <v>704</v>
      </c>
      <c r="L203" s="299">
        <v>39.199999999999996</v>
      </c>
      <c r="M203" s="149">
        <v>51.515000984304478</v>
      </c>
      <c r="N203" s="220"/>
    </row>
    <row r="204" spans="1:14">
      <c r="A204" s="251"/>
      <c r="B204" s="230"/>
      <c r="C204" s="254"/>
      <c r="D204" s="259"/>
      <c r="E204" s="49" t="s">
        <v>6</v>
      </c>
      <c r="F204" s="105" t="s">
        <v>384</v>
      </c>
      <c r="G204" s="289">
        <v>14</v>
      </c>
      <c r="H204" s="122">
        <v>18.798951807508008</v>
      </c>
      <c r="I204" s="268"/>
      <c r="J204" s="43" t="s">
        <v>6</v>
      </c>
      <c r="K204" s="140" t="s">
        <v>703</v>
      </c>
      <c r="L204" s="300">
        <v>20.094339999999999</v>
      </c>
      <c r="M204" s="150">
        <v>26.407141450993599</v>
      </c>
      <c r="N204" s="221"/>
    </row>
    <row r="205" spans="1:14">
      <c r="A205" s="251"/>
      <c r="B205" s="230"/>
      <c r="C205" s="254"/>
      <c r="D205" s="259"/>
      <c r="E205" s="49" t="s">
        <v>7</v>
      </c>
      <c r="F205" s="105" t="s">
        <v>465</v>
      </c>
      <c r="G205" s="289">
        <v>7.2722372999999996</v>
      </c>
      <c r="H205" s="122">
        <v>9.7650313239615816</v>
      </c>
      <c r="I205" s="268"/>
      <c r="J205" s="43" t="s">
        <v>7</v>
      </c>
      <c r="K205" s="141" t="s">
        <v>705</v>
      </c>
      <c r="L205" s="300">
        <v>14</v>
      </c>
      <c r="M205" s="150">
        <v>18.398214637251602</v>
      </c>
      <c r="N205" s="221"/>
    </row>
    <row r="206" spans="1:14">
      <c r="A206" s="251"/>
      <c r="B206" s="230"/>
      <c r="C206" s="254"/>
      <c r="D206" s="259"/>
      <c r="E206" s="49" t="s">
        <v>8</v>
      </c>
      <c r="F206" s="132" t="s">
        <v>10</v>
      </c>
      <c r="G206" s="295" t="s">
        <v>10</v>
      </c>
      <c r="H206" s="167" t="s">
        <v>10</v>
      </c>
      <c r="I206" s="268"/>
      <c r="J206" s="43" t="s">
        <v>8</v>
      </c>
      <c r="K206" s="140" t="s">
        <v>707</v>
      </c>
      <c r="L206" s="300">
        <v>2.8</v>
      </c>
      <c r="M206" s="150">
        <v>3.6796429274503204</v>
      </c>
      <c r="N206" s="221"/>
    </row>
    <row r="207" spans="1:14">
      <c r="A207" s="252"/>
      <c r="B207" s="237"/>
      <c r="C207" s="255"/>
      <c r="D207" s="260"/>
      <c r="E207" s="50" t="s">
        <v>9</v>
      </c>
      <c r="F207" s="132" t="s">
        <v>10</v>
      </c>
      <c r="G207" s="295" t="s">
        <v>10</v>
      </c>
      <c r="H207" s="167" t="s">
        <v>10</v>
      </c>
      <c r="I207" s="269"/>
      <c r="J207" s="44" t="s">
        <v>9</v>
      </c>
      <c r="K207" s="132" t="s">
        <v>10</v>
      </c>
      <c r="L207" s="295" t="s">
        <v>10</v>
      </c>
      <c r="M207" s="167" t="s">
        <v>10</v>
      </c>
      <c r="N207" s="222"/>
    </row>
    <row r="208" spans="1:14">
      <c r="A208" s="250" t="s">
        <v>279</v>
      </c>
      <c r="B208" s="236" t="s">
        <v>654</v>
      </c>
      <c r="C208" s="253">
        <v>11.833026457714722</v>
      </c>
      <c r="D208" s="258">
        <f t="shared" ref="D208" si="35">SUM(G208:G212)</f>
        <v>11.833333</v>
      </c>
      <c r="E208" s="48" t="s">
        <v>5</v>
      </c>
      <c r="F208" s="104" t="s">
        <v>386</v>
      </c>
      <c r="G208" s="291">
        <v>11.833333</v>
      </c>
      <c r="H208" s="121">
        <v>100</v>
      </c>
      <c r="I208" s="267">
        <f t="shared" si="27"/>
        <v>23.666665999999999</v>
      </c>
      <c r="J208" s="42" t="s">
        <v>5</v>
      </c>
      <c r="K208" s="144" t="s">
        <v>707</v>
      </c>
      <c r="L208" s="299">
        <v>11.833333</v>
      </c>
      <c r="M208" s="149">
        <v>50</v>
      </c>
      <c r="N208" s="270"/>
    </row>
    <row r="209" spans="1:14">
      <c r="A209" s="251"/>
      <c r="B209" s="230"/>
      <c r="C209" s="254"/>
      <c r="D209" s="259"/>
      <c r="E209" s="49" t="s">
        <v>6</v>
      </c>
      <c r="F209" s="132" t="s">
        <v>10</v>
      </c>
      <c r="G209" s="295" t="s">
        <v>10</v>
      </c>
      <c r="H209" s="167" t="s">
        <v>10</v>
      </c>
      <c r="I209" s="268"/>
      <c r="J209" s="43" t="s">
        <v>6</v>
      </c>
      <c r="K209" s="140" t="s">
        <v>710</v>
      </c>
      <c r="L209" s="300">
        <v>11.833333</v>
      </c>
      <c r="M209" s="150">
        <v>50</v>
      </c>
      <c r="N209" s="271"/>
    </row>
    <row r="210" spans="1:14">
      <c r="A210" s="251"/>
      <c r="B210" s="230"/>
      <c r="C210" s="254"/>
      <c r="D210" s="259"/>
      <c r="E210" s="49" t="s">
        <v>7</v>
      </c>
      <c r="F210" s="132" t="s">
        <v>10</v>
      </c>
      <c r="G210" s="295" t="s">
        <v>10</v>
      </c>
      <c r="H210" s="167" t="s">
        <v>10</v>
      </c>
      <c r="I210" s="268"/>
      <c r="J210" s="43" t="s">
        <v>7</v>
      </c>
      <c r="K210" s="132" t="s">
        <v>10</v>
      </c>
      <c r="L210" s="295" t="s">
        <v>10</v>
      </c>
      <c r="M210" s="167" t="s">
        <v>10</v>
      </c>
      <c r="N210" s="271"/>
    </row>
    <row r="211" spans="1:14">
      <c r="A211" s="251"/>
      <c r="B211" s="230"/>
      <c r="C211" s="254"/>
      <c r="D211" s="259"/>
      <c r="E211" s="49" t="s">
        <v>8</v>
      </c>
      <c r="F211" s="132" t="s">
        <v>10</v>
      </c>
      <c r="G211" s="295" t="s">
        <v>10</v>
      </c>
      <c r="H211" s="167" t="s">
        <v>10</v>
      </c>
      <c r="I211" s="268"/>
      <c r="J211" s="43" t="s">
        <v>8</v>
      </c>
      <c r="K211" s="132" t="s">
        <v>10</v>
      </c>
      <c r="L211" s="295" t="s">
        <v>10</v>
      </c>
      <c r="M211" s="167" t="s">
        <v>10</v>
      </c>
      <c r="N211" s="271"/>
    </row>
    <row r="212" spans="1:14">
      <c r="A212" s="252"/>
      <c r="B212" s="237"/>
      <c r="C212" s="255"/>
      <c r="D212" s="260"/>
      <c r="E212" s="50" t="s">
        <v>9</v>
      </c>
      <c r="F212" s="132" t="s">
        <v>10</v>
      </c>
      <c r="G212" s="295" t="s">
        <v>10</v>
      </c>
      <c r="H212" s="167" t="s">
        <v>10</v>
      </c>
      <c r="I212" s="269"/>
      <c r="J212" s="44" t="s">
        <v>9</v>
      </c>
      <c r="K212" s="132" t="s">
        <v>10</v>
      </c>
      <c r="L212" s="295" t="s">
        <v>10</v>
      </c>
      <c r="M212" s="167" t="s">
        <v>10</v>
      </c>
      <c r="N212" s="272"/>
    </row>
    <row r="213" spans="1:14">
      <c r="A213" s="250" t="s">
        <v>280</v>
      </c>
      <c r="B213" s="236" t="s">
        <v>655</v>
      </c>
      <c r="C213" s="253">
        <v>35.999067420626965</v>
      </c>
      <c r="D213" s="258">
        <f t="shared" ref="D213" si="36">SUM(G213:G217)</f>
        <v>0</v>
      </c>
      <c r="E213" s="48" t="s">
        <v>5</v>
      </c>
      <c r="F213" s="134" t="s">
        <v>10</v>
      </c>
      <c r="G213" s="298" t="s">
        <v>10</v>
      </c>
      <c r="H213" s="168" t="s">
        <v>10</v>
      </c>
      <c r="I213" s="267">
        <f t="shared" si="27"/>
        <v>72</v>
      </c>
      <c r="J213" s="42" t="s">
        <v>5</v>
      </c>
      <c r="K213" s="144" t="s">
        <v>703</v>
      </c>
      <c r="L213" s="299">
        <v>36</v>
      </c>
      <c r="M213" s="149">
        <v>50</v>
      </c>
      <c r="N213" s="220"/>
    </row>
    <row r="214" spans="1:14">
      <c r="A214" s="251"/>
      <c r="B214" s="230"/>
      <c r="C214" s="254"/>
      <c r="D214" s="259"/>
      <c r="E214" s="49" t="s">
        <v>6</v>
      </c>
      <c r="F214" s="132" t="s">
        <v>10</v>
      </c>
      <c r="G214" s="295" t="s">
        <v>10</v>
      </c>
      <c r="H214" s="167" t="s">
        <v>10</v>
      </c>
      <c r="I214" s="268"/>
      <c r="J214" s="43" t="s">
        <v>6</v>
      </c>
      <c r="K214" s="140" t="s">
        <v>710</v>
      </c>
      <c r="L214" s="300">
        <v>36</v>
      </c>
      <c r="M214" s="150">
        <v>50</v>
      </c>
      <c r="N214" s="221"/>
    </row>
    <row r="215" spans="1:14">
      <c r="A215" s="251"/>
      <c r="B215" s="230"/>
      <c r="C215" s="254"/>
      <c r="D215" s="259"/>
      <c r="E215" s="49" t="s">
        <v>7</v>
      </c>
      <c r="F215" s="132" t="s">
        <v>10</v>
      </c>
      <c r="G215" s="295" t="s">
        <v>10</v>
      </c>
      <c r="H215" s="167" t="s">
        <v>10</v>
      </c>
      <c r="I215" s="268"/>
      <c r="J215" s="43" t="s">
        <v>7</v>
      </c>
      <c r="K215" s="132" t="s">
        <v>10</v>
      </c>
      <c r="L215" s="295" t="s">
        <v>10</v>
      </c>
      <c r="M215" s="167" t="s">
        <v>10</v>
      </c>
      <c r="N215" s="221"/>
    </row>
    <row r="216" spans="1:14">
      <c r="A216" s="251"/>
      <c r="B216" s="230"/>
      <c r="C216" s="254"/>
      <c r="D216" s="259"/>
      <c r="E216" s="49" t="s">
        <v>8</v>
      </c>
      <c r="F216" s="132" t="s">
        <v>10</v>
      </c>
      <c r="G216" s="295" t="s">
        <v>10</v>
      </c>
      <c r="H216" s="167" t="s">
        <v>10</v>
      </c>
      <c r="I216" s="268"/>
      <c r="J216" s="43" t="s">
        <v>8</v>
      </c>
      <c r="K216" s="132" t="s">
        <v>10</v>
      </c>
      <c r="L216" s="295" t="s">
        <v>10</v>
      </c>
      <c r="M216" s="167" t="s">
        <v>10</v>
      </c>
      <c r="N216" s="221"/>
    </row>
    <row r="217" spans="1:14">
      <c r="A217" s="252"/>
      <c r="B217" s="237"/>
      <c r="C217" s="255"/>
      <c r="D217" s="260"/>
      <c r="E217" s="50" t="s">
        <v>9</v>
      </c>
      <c r="F217" s="132" t="s">
        <v>10</v>
      </c>
      <c r="G217" s="295" t="s">
        <v>10</v>
      </c>
      <c r="H217" s="167" t="s">
        <v>10</v>
      </c>
      <c r="I217" s="269"/>
      <c r="J217" s="44" t="s">
        <v>9</v>
      </c>
      <c r="K217" s="132" t="s">
        <v>10</v>
      </c>
      <c r="L217" s="295" t="s">
        <v>10</v>
      </c>
      <c r="M217" s="167" t="s">
        <v>10</v>
      </c>
      <c r="N217" s="222"/>
    </row>
    <row r="218" spans="1:14">
      <c r="A218" s="250" t="s">
        <v>281</v>
      </c>
      <c r="B218" s="236" t="s">
        <v>538</v>
      </c>
      <c r="C218" s="253">
        <v>252.66403017313948</v>
      </c>
      <c r="D218" s="258">
        <f t="shared" ref="D218" si="37">SUM(G218:G222)</f>
        <v>248.48009919999998</v>
      </c>
      <c r="E218" s="48" t="s">
        <v>5</v>
      </c>
      <c r="F218" s="104" t="s">
        <v>389</v>
      </c>
      <c r="G218" s="291">
        <v>188.28961999999999</v>
      </c>
      <c r="H218" s="121">
        <v>75.776539290757</v>
      </c>
      <c r="I218" s="267">
        <f t="shared" si="27"/>
        <v>58.523811199999997</v>
      </c>
      <c r="J218" s="42" t="s">
        <v>5</v>
      </c>
      <c r="K218" s="144" t="s">
        <v>707</v>
      </c>
      <c r="L218" s="299">
        <v>33.523811199999997</v>
      </c>
      <c r="M218" s="149">
        <v>57.282344592076051</v>
      </c>
      <c r="N218" s="220"/>
    </row>
    <row r="219" spans="1:14">
      <c r="A219" s="251"/>
      <c r="B219" s="230"/>
      <c r="C219" s="254"/>
      <c r="D219" s="259"/>
      <c r="E219" s="49" t="s">
        <v>6</v>
      </c>
      <c r="F219" s="105" t="s">
        <v>387</v>
      </c>
      <c r="G219" s="289">
        <v>60.190479199999999</v>
      </c>
      <c r="H219" s="122">
        <v>24.223460709242989</v>
      </c>
      <c r="I219" s="268"/>
      <c r="J219" s="43" t="s">
        <v>6</v>
      </c>
      <c r="K219" s="140" t="s">
        <v>703</v>
      </c>
      <c r="L219" s="300">
        <v>25</v>
      </c>
      <c r="M219" s="150">
        <v>42.717655407923949</v>
      </c>
      <c r="N219" s="221"/>
    </row>
    <row r="220" spans="1:14">
      <c r="A220" s="251"/>
      <c r="B220" s="230"/>
      <c r="C220" s="254"/>
      <c r="D220" s="259"/>
      <c r="E220" s="49" t="s">
        <v>7</v>
      </c>
      <c r="F220" s="132" t="s">
        <v>10</v>
      </c>
      <c r="G220" s="295" t="s">
        <v>10</v>
      </c>
      <c r="H220" s="167" t="s">
        <v>10</v>
      </c>
      <c r="I220" s="268"/>
      <c r="J220" s="43" t="s">
        <v>7</v>
      </c>
      <c r="K220" s="132" t="s">
        <v>10</v>
      </c>
      <c r="L220" s="295" t="s">
        <v>10</v>
      </c>
      <c r="M220" s="167" t="s">
        <v>10</v>
      </c>
      <c r="N220" s="221"/>
    </row>
    <row r="221" spans="1:14">
      <c r="A221" s="251"/>
      <c r="B221" s="230"/>
      <c r="C221" s="254"/>
      <c r="D221" s="259"/>
      <c r="E221" s="49" t="s">
        <v>8</v>
      </c>
      <c r="F221" s="132" t="s">
        <v>10</v>
      </c>
      <c r="G221" s="295" t="s">
        <v>10</v>
      </c>
      <c r="H221" s="167" t="s">
        <v>10</v>
      </c>
      <c r="I221" s="268"/>
      <c r="J221" s="43" t="s">
        <v>8</v>
      </c>
      <c r="K221" s="132" t="s">
        <v>10</v>
      </c>
      <c r="L221" s="295" t="s">
        <v>10</v>
      </c>
      <c r="M221" s="167" t="s">
        <v>10</v>
      </c>
      <c r="N221" s="221"/>
    </row>
    <row r="222" spans="1:14">
      <c r="A222" s="252"/>
      <c r="B222" s="237"/>
      <c r="C222" s="255"/>
      <c r="D222" s="260"/>
      <c r="E222" s="50" t="s">
        <v>9</v>
      </c>
      <c r="F222" s="132" t="s">
        <v>10</v>
      </c>
      <c r="G222" s="295" t="s">
        <v>10</v>
      </c>
      <c r="H222" s="167" t="s">
        <v>10</v>
      </c>
      <c r="I222" s="269"/>
      <c r="J222" s="44" t="s">
        <v>9</v>
      </c>
      <c r="K222" s="132" t="s">
        <v>10</v>
      </c>
      <c r="L222" s="295" t="s">
        <v>10</v>
      </c>
      <c r="M222" s="167" t="s">
        <v>10</v>
      </c>
      <c r="N222" s="222"/>
    </row>
    <row r="223" spans="1:14">
      <c r="A223" s="250" t="s">
        <v>282</v>
      </c>
      <c r="B223" s="236" t="s">
        <v>539</v>
      </c>
      <c r="C223" s="253">
        <v>39.998965800644811</v>
      </c>
      <c r="D223" s="258">
        <f t="shared" ref="D223" si="38">SUM(G223:G227)</f>
        <v>0</v>
      </c>
      <c r="E223" s="48" t="s">
        <v>5</v>
      </c>
      <c r="F223" s="134" t="s">
        <v>10</v>
      </c>
      <c r="G223" s="298" t="s">
        <v>10</v>
      </c>
      <c r="H223" s="168" t="s">
        <v>10</v>
      </c>
      <c r="I223" s="267">
        <f t="shared" ref="I223:I283" si="39">SUM(L223:L227)</f>
        <v>40.000001999999995</v>
      </c>
      <c r="J223" s="42" t="s">
        <v>5</v>
      </c>
      <c r="K223" s="144" t="s">
        <v>703</v>
      </c>
      <c r="L223" s="299">
        <v>40.000001999999995</v>
      </c>
      <c r="M223" s="149">
        <v>100</v>
      </c>
      <c r="N223" s="220"/>
    </row>
    <row r="224" spans="1:14">
      <c r="A224" s="251"/>
      <c r="B224" s="230"/>
      <c r="C224" s="254"/>
      <c r="D224" s="259"/>
      <c r="E224" s="49" t="s">
        <v>6</v>
      </c>
      <c r="F224" s="132" t="s">
        <v>10</v>
      </c>
      <c r="G224" s="295" t="s">
        <v>10</v>
      </c>
      <c r="H224" s="167" t="s">
        <v>10</v>
      </c>
      <c r="I224" s="268"/>
      <c r="J224" s="43" t="s">
        <v>6</v>
      </c>
      <c r="K224" s="132" t="s">
        <v>10</v>
      </c>
      <c r="L224" s="295" t="s">
        <v>10</v>
      </c>
      <c r="M224" s="167" t="s">
        <v>10</v>
      </c>
      <c r="N224" s="221"/>
    </row>
    <row r="225" spans="1:14">
      <c r="A225" s="251"/>
      <c r="B225" s="230"/>
      <c r="C225" s="254"/>
      <c r="D225" s="259"/>
      <c r="E225" s="49" t="s">
        <v>7</v>
      </c>
      <c r="F225" s="132" t="s">
        <v>10</v>
      </c>
      <c r="G225" s="295" t="s">
        <v>10</v>
      </c>
      <c r="H225" s="167" t="s">
        <v>10</v>
      </c>
      <c r="I225" s="268"/>
      <c r="J225" s="43" t="s">
        <v>7</v>
      </c>
      <c r="K225" s="132" t="s">
        <v>10</v>
      </c>
      <c r="L225" s="295" t="s">
        <v>10</v>
      </c>
      <c r="M225" s="167" t="s">
        <v>10</v>
      </c>
      <c r="N225" s="221"/>
    </row>
    <row r="226" spans="1:14">
      <c r="A226" s="251"/>
      <c r="B226" s="230"/>
      <c r="C226" s="254"/>
      <c r="D226" s="259"/>
      <c r="E226" s="49" t="s">
        <v>8</v>
      </c>
      <c r="F226" s="132" t="s">
        <v>10</v>
      </c>
      <c r="G226" s="295" t="s">
        <v>10</v>
      </c>
      <c r="H226" s="167" t="s">
        <v>10</v>
      </c>
      <c r="I226" s="268"/>
      <c r="J226" s="43" t="s">
        <v>8</v>
      </c>
      <c r="K226" s="132" t="s">
        <v>10</v>
      </c>
      <c r="L226" s="295" t="s">
        <v>10</v>
      </c>
      <c r="M226" s="167" t="s">
        <v>10</v>
      </c>
      <c r="N226" s="221"/>
    </row>
    <row r="227" spans="1:14">
      <c r="A227" s="252"/>
      <c r="B227" s="237"/>
      <c r="C227" s="255"/>
      <c r="D227" s="260"/>
      <c r="E227" s="50" t="s">
        <v>9</v>
      </c>
      <c r="F227" s="132" t="s">
        <v>10</v>
      </c>
      <c r="G227" s="295" t="s">
        <v>10</v>
      </c>
      <c r="H227" s="167" t="s">
        <v>10</v>
      </c>
      <c r="I227" s="269"/>
      <c r="J227" s="44" t="s">
        <v>9</v>
      </c>
      <c r="K227" s="132" t="s">
        <v>10</v>
      </c>
      <c r="L227" s="295" t="s">
        <v>10</v>
      </c>
      <c r="M227" s="167" t="s">
        <v>10</v>
      </c>
      <c r="N227" s="222"/>
    </row>
    <row r="228" spans="1:14">
      <c r="A228" s="250" t="s">
        <v>283</v>
      </c>
      <c r="B228" s="236" t="s">
        <v>540</v>
      </c>
      <c r="C228" s="253">
        <v>1490.3596522590046</v>
      </c>
      <c r="D228" s="258">
        <f t="shared" ref="D228" si="40">SUM(G228:G232)</f>
        <v>242.94293099999999</v>
      </c>
      <c r="E228" s="48" t="s">
        <v>5</v>
      </c>
      <c r="F228" s="104" t="s">
        <v>390</v>
      </c>
      <c r="G228" s="291">
        <v>131.76335</v>
      </c>
      <c r="H228" s="121">
        <v>54.236338327539158</v>
      </c>
      <c r="I228" s="267">
        <v>1673</v>
      </c>
      <c r="J228" s="42" t="s">
        <v>5</v>
      </c>
      <c r="K228" s="144" t="s">
        <v>703</v>
      </c>
      <c r="L228" s="299">
        <v>464.38666799999993</v>
      </c>
      <c r="M228" s="149">
        <v>27.755528601903031</v>
      </c>
      <c r="N228" s="220"/>
    </row>
    <row r="229" spans="1:14">
      <c r="A229" s="251"/>
      <c r="B229" s="230"/>
      <c r="C229" s="254"/>
      <c r="D229" s="259"/>
      <c r="E229" s="49" t="s">
        <v>6</v>
      </c>
      <c r="F229" s="105" t="s">
        <v>391</v>
      </c>
      <c r="G229" s="289">
        <v>111.179581</v>
      </c>
      <c r="H229" s="122">
        <v>45.763661672460849</v>
      </c>
      <c r="I229" s="268"/>
      <c r="J229" s="43" t="s">
        <v>6</v>
      </c>
      <c r="K229" s="140" t="s">
        <v>709</v>
      </c>
      <c r="L229" s="300">
        <v>439.43342000000007</v>
      </c>
      <c r="M229" s="150">
        <v>26.264119316711458</v>
      </c>
      <c r="N229" s="221"/>
    </row>
    <row r="230" spans="1:14">
      <c r="A230" s="251"/>
      <c r="B230" s="230"/>
      <c r="C230" s="254"/>
      <c r="D230" s="259"/>
      <c r="E230" s="49" t="s">
        <v>7</v>
      </c>
      <c r="F230" s="132" t="s">
        <v>10</v>
      </c>
      <c r="G230" s="295" t="s">
        <v>10</v>
      </c>
      <c r="H230" s="167" t="s">
        <v>10</v>
      </c>
      <c r="I230" s="268"/>
      <c r="J230" s="43" t="s">
        <v>7</v>
      </c>
      <c r="K230" s="141" t="s">
        <v>711</v>
      </c>
      <c r="L230" s="300">
        <v>271.97283100000004</v>
      </c>
      <c r="M230" s="150">
        <v>16.255310950832552</v>
      </c>
      <c r="N230" s="221"/>
    </row>
    <row r="231" spans="1:14">
      <c r="A231" s="251"/>
      <c r="B231" s="230"/>
      <c r="C231" s="254"/>
      <c r="D231" s="259"/>
      <c r="E231" s="49" t="s">
        <v>8</v>
      </c>
      <c r="F231" s="132" t="s">
        <v>10</v>
      </c>
      <c r="G231" s="295" t="s">
        <v>10</v>
      </c>
      <c r="H231" s="167" t="s">
        <v>10</v>
      </c>
      <c r="I231" s="268"/>
      <c r="J231" s="43" t="s">
        <v>8</v>
      </c>
      <c r="K231" s="140" t="s">
        <v>708</v>
      </c>
      <c r="L231" s="300">
        <v>197.563537</v>
      </c>
      <c r="M231" s="150">
        <v>11.8080056550991</v>
      </c>
      <c r="N231" s="221"/>
    </row>
    <row r="232" spans="1:14">
      <c r="A232" s="252"/>
      <c r="B232" s="237"/>
      <c r="C232" s="255"/>
      <c r="D232" s="260"/>
      <c r="E232" s="50" t="s">
        <v>9</v>
      </c>
      <c r="F232" s="132" t="s">
        <v>10</v>
      </c>
      <c r="G232" s="295" t="s">
        <v>10</v>
      </c>
      <c r="H232" s="167" t="s">
        <v>10</v>
      </c>
      <c r="I232" s="269"/>
      <c r="J232" s="44" t="s">
        <v>9</v>
      </c>
      <c r="K232" s="143" t="s">
        <v>705</v>
      </c>
      <c r="L232" s="301">
        <v>180.17816199999999</v>
      </c>
      <c r="M232" s="151">
        <v>10.768914082669829</v>
      </c>
      <c r="N232" s="222"/>
    </row>
    <row r="233" spans="1:14">
      <c r="A233" s="250" t="s">
        <v>284</v>
      </c>
      <c r="B233" s="236" t="s">
        <v>541</v>
      </c>
      <c r="C233" s="253">
        <v>1776.7771114275035</v>
      </c>
      <c r="D233" s="258">
        <f t="shared" ref="D233" si="41">SUM(G233:G237)</f>
        <v>766.27593200000001</v>
      </c>
      <c r="E233" s="48" t="s">
        <v>5</v>
      </c>
      <c r="F233" s="104" t="s">
        <v>392</v>
      </c>
      <c r="G233" s="291">
        <v>415.040549</v>
      </c>
      <c r="H233" s="121">
        <v>54.163328334837999</v>
      </c>
      <c r="I233" s="267">
        <f t="shared" si="39"/>
        <v>2067.7686159999998</v>
      </c>
      <c r="J233" s="42" t="s">
        <v>5</v>
      </c>
      <c r="K233" s="144" t="s">
        <v>703</v>
      </c>
      <c r="L233" s="299">
        <v>705.38986299999988</v>
      </c>
      <c r="M233" s="149">
        <v>34.113578160623327</v>
      </c>
      <c r="N233" s="220"/>
    </row>
    <row r="234" spans="1:14">
      <c r="A234" s="251"/>
      <c r="B234" s="230"/>
      <c r="C234" s="254"/>
      <c r="D234" s="259"/>
      <c r="E234" s="49" t="s">
        <v>6</v>
      </c>
      <c r="F234" s="105" t="s">
        <v>388</v>
      </c>
      <c r="G234" s="289">
        <v>351.23538299999996</v>
      </c>
      <c r="H234" s="122">
        <v>45.836671665161987</v>
      </c>
      <c r="I234" s="268"/>
      <c r="J234" s="43" t="s">
        <v>6</v>
      </c>
      <c r="K234" s="140" t="s">
        <v>704</v>
      </c>
      <c r="L234" s="300">
        <v>567.45382699999982</v>
      </c>
      <c r="M234" s="150">
        <v>27.442810699860203</v>
      </c>
      <c r="N234" s="221"/>
    </row>
    <row r="235" spans="1:14">
      <c r="A235" s="251"/>
      <c r="B235" s="230"/>
      <c r="C235" s="254"/>
      <c r="D235" s="259"/>
      <c r="E235" s="49" t="s">
        <v>7</v>
      </c>
      <c r="F235" s="132" t="s">
        <v>10</v>
      </c>
      <c r="G235" s="295" t="s">
        <v>10</v>
      </c>
      <c r="H235" s="167" t="s">
        <v>10</v>
      </c>
      <c r="I235" s="268"/>
      <c r="J235" s="43" t="s">
        <v>7</v>
      </c>
      <c r="K235" s="141" t="s">
        <v>706</v>
      </c>
      <c r="L235" s="300">
        <v>295.92583800000006</v>
      </c>
      <c r="M235" s="150">
        <v>14.311361324965565</v>
      </c>
      <c r="N235" s="221"/>
    </row>
    <row r="236" spans="1:14">
      <c r="A236" s="251"/>
      <c r="B236" s="230"/>
      <c r="C236" s="254"/>
      <c r="D236" s="259"/>
      <c r="E236" s="49" t="s">
        <v>8</v>
      </c>
      <c r="F236" s="132" t="s">
        <v>10</v>
      </c>
      <c r="G236" s="295" t="s">
        <v>10</v>
      </c>
      <c r="H236" s="167" t="s">
        <v>10</v>
      </c>
      <c r="I236" s="268"/>
      <c r="J236" s="43" t="s">
        <v>8</v>
      </c>
      <c r="K236" s="140" t="s">
        <v>707</v>
      </c>
      <c r="L236" s="300">
        <v>272.42297200000002</v>
      </c>
      <c r="M236" s="150">
        <v>13.174731925615015</v>
      </c>
      <c r="N236" s="221"/>
    </row>
    <row r="237" spans="1:14">
      <c r="A237" s="252"/>
      <c r="B237" s="237"/>
      <c r="C237" s="255"/>
      <c r="D237" s="260"/>
      <c r="E237" s="50" t="s">
        <v>9</v>
      </c>
      <c r="F237" s="132" t="s">
        <v>10</v>
      </c>
      <c r="G237" s="295" t="s">
        <v>10</v>
      </c>
      <c r="H237" s="167" t="s">
        <v>10</v>
      </c>
      <c r="I237" s="269"/>
      <c r="J237" s="44" t="s">
        <v>9</v>
      </c>
      <c r="K237" s="143" t="s">
        <v>709</v>
      </c>
      <c r="L237" s="301">
        <v>226.57611599999996</v>
      </c>
      <c r="M237" s="151">
        <v>10.957517888935776</v>
      </c>
      <c r="N237" s="222"/>
    </row>
    <row r="238" spans="1:14">
      <c r="A238" s="250" t="s">
        <v>344</v>
      </c>
      <c r="B238" s="236" t="s">
        <v>656</v>
      </c>
      <c r="C238" s="253">
        <v>14.999611425261236</v>
      </c>
      <c r="D238" s="258">
        <f t="shared" ref="D238" si="42">SUM(G238:G242)</f>
        <v>0</v>
      </c>
      <c r="E238" s="48" t="s">
        <v>5</v>
      </c>
      <c r="F238" s="134" t="s">
        <v>10</v>
      </c>
      <c r="G238" s="298" t="s">
        <v>10</v>
      </c>
      <c r="H238" s="168" t="s">
        <v>10</v>
      </c>
      <c r="I238" s="267">
        <f t="shared" ref="I238" si="43">SUM(L238:L242)</f>
        <v>20</v>
      </c>
      <c r="J238" s="42" t="s">
        <v>5</v>
      </c>
      <c r="K238" s="144" t="s">
        <v>704</v>
      </c>
      <c r="L238" s="299">
        <v>15</v>
      </c>
      <c r="M238" s="149">
        <v>75</v>
      </c>
      <c r="N238" s="220"/>
    </row>
    <row r="239" spans="1:14">
      <c r="A239" s="251"/>
      <c r="B239" s="230"/>
      <c r="C239" s="254"/>
      <c r="D239" s="259"/>
      <c r="E239" s="49" t="s">
        <v>6</v>
      </c>
      <c r="F239" s="132" t="s">
        <v>10</v>
      </c>
      <c r="G239" s="295" t="s">
        <v>10</v>
      </c>
      <c r="H239" s="167" t="s">
        <v>10</v>
      </c>
      <c r="I239" s="268"/>
      <c r="J239" s="43" t="s">
        <v>6</v>
      </c>
      <c r="K239" s="140" t="s">
        <v>709</v>
      </c>
      <c r="L239" s="300">
        <v>5</v>
      </c>
      <c r="M239" s="150">
        <v>25</v>
      </c>
      <c r="N239" s="221"/>
    </row>
    <row r="240" spans="1:14">
      <c r="A240" s="251"/>
      <c r="B240" s="230"/>
      <c r="C240" s="254"/>
      <c r="D240" s="259"/>
      <c r="E240" s="49" t="s">
        <v>7</v>
      </c>
      <c r="F240" s="132" t="s">
        <v>10</v>
      </c>
      <c r="G240" s="295" t="s">
        <v>10</v>
      </c>
      <c r="H240" s="167" t="s">
        <v>10</v>
      </c>
      <c r="I240" s="268"/>
      <c r="J240" s="43" t="s">
        <v>7</v>
      </c>
      <c r="K240" s="132" t="s">
        <v>10</v>
      </c>
      <c r="L240" s="295" t="s">
        <v>10</v>
      </c>
      <c r="M240" s="167" t="s">
        <v>10</v>
      </c>
      <c r="N240" s="221"/>
    </row>
    <row r="241" spans="1:14">
      <c r="A241" s="251"/>
      <c r="B241" s="230"/>
      <c r="C241" s="254"/>
      <c r="D241" s="259"/>
      <c r="E241" s="49" t="s">
        <v>8</v>
      </c>
      <c r="F241" s="132" t="s">
        <v>10</v>
      </c>
      <c r="G241" s="295" t="s">
        <v>10</v>
      </c>
      <c r="H241" s="167" t="s">
        <v>10</v>
      </c>
      <c r="I241" s="268"/>
      <c r="J241" s="43" t="s">
        <v>8</v>
      </c>
      <c r="K241" s="132" t="s">
        <v>10</v>
      </c>
      <c r="L241" s="295" t="s">
        <v>10</v>
      </c>
      <c r="M241" s="167" t="s">
        <v>10</v>
      </c>
      <c r="N241" s="221"/>
    </row>
    <row r="242" spans="1:14">
      <c r="A242" s="252"/>
      <c r="B242" s="237"/>
      <c r="C242" s="255"/>
      <c r="D242" s="260"/>
      <c r="E242" s="50" t="s">
        <v>9</v>
      </c>
      <c r="F242" s="132" t="s">
        <v>10</v>
      </c>
      <c r="G242" s="295" t="s">
        <v>10</v>
      </c>
      <c r="H242" s="167" t="s">
        <v>10</v>
      </c>
      <c r="I242" s="269"/>
      <c r="J242" s="44" t="s">
        <v>9</v>
      </c>
      <c r="K242" s="132" t="s">
        <v>10</v>
      </c>
      <c r="L242" s="295" t="s">
        <v>10</v>
      </c>
      <c r="M242" s="167" t="s">
        <v>10</v>
      </c>
      <c r="N242" s="222"/>
    </row>
    <row r="243" spans="1:14">
      <c r="A243" s="250" t="s">
        <v>285</v>
      </c>
      <c r="B243" s="236" t="s">
        <v>542</v>
      </c>
      <c r="C243" s="253">
        <v>363.32588220552634</v>
      </c>
      <c r="D243" s="258">
        <f t="shared" ref="D243" si="44">SUM(G243:G247)</f>
        <v>46.235294400000001</v>
      </c>
      <c r="E243" s="48" t="s">
        <v>5</v>
      </c>
      <c r="F243" s="104" t="s">
        <v>393</v>
      </c>
      <c r="G243" s="291">
        <v>46.235294400000001</v>
      </c>
      <c r="H243" s="121">
        <v>100</v>
      </c>
      <c r="I243" s="267">
        <v>1517</v>
      </c>
      <c r="J243" s="42" t="s">
        <v>5</v>
      </c>
      <c r="K243" s="144" t="s">
        <v>706</v>
      </c>
      <c r="L243" s="299">
        <v>261.5</v>
      </c>
      <c r="M243" s="149">
        <v>17.239841462380994</v>
      </c>
      <c r="N243" s="220"/>
    </row>
    <row r="244" spans="1:14">
      <c r="A244" s="251"/>
      <c r="B244" s="230"/>
      <c r="C244" s="254"/>
      <c r="D244" s="259"/>
      <c r="E244" s="49" t="s">
        <v>6</v>
      </c>
      <c r="F244" s="132" t="s">
        <v>10</v>
      </c>
      <c r="G244" s="295" t="s">
        <v>10</v>
      </c>
      <c r="H244" s="167" t="s">
        <v>10</v>
      </c>
      <c r="I244" s="268"/>
      <c r="J244" s="43" t="s">
        <v>6</v>
      </c>
      <c r="K244" s="140" t="s">
        <v>711</v>
      </c>
      <c r="L244" s="300">
        <v>193.73529439999999</v>
      </c>
      <c r="M244" s="150">
        <v>12.77233560659162</v>
      </c>
      <c r="N244" s="221"/>
    </row>
    <row r="245" spans="1:14">
      <c r="A245" s="251"/>
      <c r="B245" s="230"/>
      <c r="C245" s="254"/>
      <c r="D245" s="259"/>
      <c r="E245" s="49" t="s">
        <v>7</v>
      </c>
      <c r="F245" s="132" t="s">
        <v>10</v>
      </c>
      <c r="G245" s="295" t="s">
        <v>10</v>
      </c>
      <c r="H245" s="167" t="s">
        <v>10</v>
      </c>
      <c r="I245" s="268"/>
      <c r="J245" s="43" t="s">
        <v>7</v>
      </c>
      <c r="K245" s="141" t="s">
        <v>703</v>
      </c>
      <c r="L245" s="300">
        <v>187.6</v>
      </c>
      <c r="M245" s="150">
        <v>12.367855672438525</v>
      </c>
      <c r="N245" s="221"/>
    </row>
    <row r="246" spans="1:14">
      <c r="A246" s="251"/>
      <c r="B246" s="230"/>
      <c r="C246" s="254"/>
      <c r="D246" s="259"/>
      <c r="E246" s="49" t="s">
        <v>8</v>
      </c>
      <c r="F246" s="132" t="s">
        <v>10</v>
      </c>
      <c r="G246" s="295" t="s">
        <v>10</v>
      </c>
      <c r="H246" s="167" t="s">
        <v>10</v>
      </c>
      <c r="I246" s="268"/>
      <c r="J246" s="43" t="s">
        <v>8</v>
      </c>
      <c r="K246" s="140" t="s">
        <v>704</v>
      </c>
      <c r="L246" s="300">
        <v>177</v>
      </c>
      <c r="M246" s="150">
        <v>11.669032270904154</v>
      </c>
      <c r="N246" s="221"/>
    </row>
    <row r="247" spans="1:14">
      <c r="A247" s="252"/>
      <c r="B247" s="237"/>
      <c r="C247" s="255"/>
      <c r="D247" s="260"/>
      <c r="E247" s="50" t="s">
        <v>9</v>
      </c>
      <c r="F247" s="132" t="s">
        <v>10</v>
      </c>
      <c r="G247" s="295" t="s">
        <v>10</v>
      </c>
      <c r="H247" s="167" t="s">
        <v>10</v>
      </c>
      <c r="I247" s="269"/>
      <c r="J247" s="44" t="s">
        <v>9</v>
      </c>
      <c r="K247" s="143" t="s">
        <v>709</v>
      </c>
      <c r="L247" s="301">
        <v>169</v>
      </c>
      <c r="M247" s="151">
        <v>11.141618382953682</v>
      </c>
      <c r="N247" s="222"/>
    </row>
    <row r="248" spans="1:14">
      <c r="A248" s="250" t="s">
        <v>286</v>
      </c>
      <c r="B248" s="236" t="s">
        <v>543</v>
      </c>
      <c r="C248" s="253">
        <v>1861.90495113517</v>
      </c>
      <c r="D248" s="258">
        <f t="shared" ref="D248" si="45">SUM(G248:G252)</f>
        <v>789.52572700000007</v>
      </c>
      <c r="E248" s="48" t="s">
        <v>5</v>
      </c>
      <c r="F248" s="104" t="s">
        <v>394</v>
      </c>
      <c r="G248" s="291">
        <v>560.45328800000004</v>
      </c>
      <c r="H248" s="121">
        <v>70.986070350054604</v>
      </c>
      <c r="I248" s="267">
        <v>2636</v>
      </c>
      <c r="J248" s="42" t="s">
        <v>5</v>
      </c>
      <c r="K248" s="144" t="s">
        <v>711</v>
      </c>
      <c r="L248" s="299">
        <v>751.2990685000002</v>
      </c>
      <c r="M248" s="149">
        <v>28.503239879523207</v>
      </c>
      <c r="N248" s="220"/>
    </row>
    <row r="249" spans="1:14">
      <c r="A249" s="251"/>
      <c r="B249" s="230"/>
      <c r="C249" s="254"/>
      <c r="D249" s="259"/>
      <c r="E249" s="49" t="s">
        <v>6</v>
      </c>
      <c r="F249" s="105" t="s">
        <v>367</v>
      </c>
      <c r="G249" s="289">
        <v>165.79657400000002</v>
      </c>
      <c r="H249" s="122">
        <v>20.999515067100528</v>
      </c>
      <c r="I249" s="268"/>
      <c r="J249" s="43" t="s">
        <v>6</v>
      </c>
      <c r="K249" s="140" t="s">
        <v>704</v>
      </c>
      <c r="L249" s="300">
        <v>537.84147750000011</v>
      </c>
      <c r="M249" s="150">
        <v>20.404956285846485</v>
      </c>
      <c r="N249" s="221"/>
    </row>
    <row r="250" spans="1:14">
      <c r="A250" s="251"/>
      <c r="B250" s="230"/>
      <c r="C250" s="254"/>
      <c r="D250" s="259"/>
      <c r="E250" s="49" t="s">
        <v>7</v>
      </c>
      <c r="F250" s="105" t="s">
        <v>686</v>
      </c>
      <c r="G250" s="289">
        <v>63.275864999999996</v>
      </c>
      <c r="H250" s="122">
        <v>8.0144145828448714</v>
      </c>
      <c r="I250" s="268"/>
      <c r="J250" s="43" t="s">
        <v>7</v>
      </c>
      <c r="K250" s="141" t="s">
        <v>707</v>
      </c>
      <c r="L250" s="300">
        <v>288.54981100000003</v>
      </c>
      <c r="M250" s="150">
        <v>10.947177795048848</v>
      </c>
      <c r="N250" s="221"/>
    </row>
    <row r="251" spans="1:14">
      <c r="A251" s="251"/>
      <c r="B251" s="230"/>
      <c r="C251" s="254"/>
      <c r="D251" s="259"/>
      <c r="E251" s="49" t="s">
        <v>8</v>
      </c>
      <c r="F251" s="132" t="s">
        <v>10</v>
      </c>
      <c r="G251" s="295" t="s">
        <v>10</v>
      </c>
      <c r="H251" s="167" t="s">
        <v>10</v>
      </c>
      <c r="I251" s="268"/>
      <c r="J251" s="43" t="s">
        <v>8</v>
      </c>
      <c r="K251" s="140" t="s">
        <v>709</v>
      </c>
      <c r="L251" s="300">
        <v>278.90475099999998</v>
      </c>
      <c r="M251" s="150">
        <v>10.581257657038726</v>
      </c>
      <c r="N251" s="221"/>
    </row>
    <row r="252" spans="1:14">
      <c r="A252" s="252"/>
      <c r="B252" s="237"/>
      <c r="C252" s="255"/>
      <c r="D252" s="260"/>
      <c r="E252" s="50" t="s">
        <v>9</v>
      </c>
      <c r="F252" s="132" t="s">
        <v>10</v>
      </c>
      <c r="G252" s="295" t="s">
        <v>10</v>
      </c>
      <c r="H252" s="167" t="s">
        <v>10</v>
      </c>
      <c r="I252" s="269"/>
      <c r="J252" s="44" t="s">
        <v>9</v>
      </c>
      <c r="K252" s="143" t="s">
        <v>703</v>
      </c>
      <c r="L252" s="301">
        <v>256.6277935</v>
      </c>
      <c r="M252" s="151">
        <v>9.7361009278068131</v>
      </c>
      <c r="N252" s="222"/>
    </row>
    <row r="253" spans="1:14">
      <c r="A253" s="250" t="s">
        <v>287</v>
      </c>
      <c r="B253" s="236" t="s">
        <v>544</v>
      </c>
      <c r="C253" s="253">
        <v>811.83736822230253</v>
      </c>
      <c r="D253" s="258">
        <f t="shared" ref="D253" si="46">SUM(G253:G257)</f>
        <v>644.20423970000002</v>
      </c>
      <c r="E253" s="48" t="s">
        <v>5</v>
      </c>
      <c r="F253" s="104" t="s">
        <v>395</v>
      </c>
      <c r="G253" s="291">
        <v>584.19352670000001</v>
      </c>
      <c r="H253" s="121">
        <v>90.684520637748918</v>
      </c>
      <c r="I253" s="267">
        <v>4793</v>
      </c>
      <c r="J253" s="42" t="s">
        <v>5</v>
      </c>
      <c r="K253" s="144" t="s">
        <v>707</v>
      </c>
      <c r="L253" s="299">
        <v>603.8410447</v>
      </c>
      <c r="M253" s="149">
        <v>12.597360479971552</v>
      </c>
      <c r="N253" s="220"/>
    </row>
    <row r="254" spans="1:14">
      <c r="A254" s="251"/>
      <c r="B254" s="230"/>
      <c r="C254" s="254"/>
      <c r="D254" s="259"/>
      <c r="E254" s="49" t="s">
        <v>6</v>
      </c>
      <c r="F254" s="105" t="s">
        <v>387</v>
      </c>
      <c r="G254" s="289">
        <v>60.010712999999996</v>
      </c>
      <c r="H254" s="122">
        <v>9.3154793622510823</v>
      </c>
      <c r="I254" s="268"/>
      <c r="J254" s="43" t="s">
        <v>6</v>
      </c>
      <c r="K254" s="140" t="s">
        <v>709</v>
      </c>
      <c r="L254" s="300">
        <v>582.15</v>
      </c>
      <c r="M254" s="150">
        <v>12.144840877881848</v>
      </c>
      <c r="N254" s="221"/>
    </row>
    <row r="255" spans="1:14">
      <c r="A255" s="251"/>
      <c r="B255" s="230"/>
      <c r="C255" s="254"/>
      <c r="D255" s="259"/>
      <c r="E255" s="49" t="s">
        <v>7</v>
      </c>
      <c r="F255" s="132" t="s">
        <v>10</v>
      </c>
      <c r="G255" s="295" t="s">
        <v>10</v>
      </c>
      <c r="H255" s="167" t="s">
        <v>10</v>
      </c>
      <c r="I255" s="268"/>
      <c r="J255" s="43" t="s">
        <v>7</v>
      </c>
      <c r="K255" s="141" t="s">
        <v>706</v>
      </c>
      <c r="L255" s="300">
        <v>550.70000000000005</v>
      </c>
      <c r="M255" s="150">
        <v>11.488729488017752</v>
      </c>
      <c r="N255" s="221"/>
    </row>
    <row r="256" spans="1:14">
      <c r="A256" s="251"/>
      <c r="B256" s="230"/>
      <c r="C256" s="254"/>
      <c r="D256" s="259"/>
      <c r="E256" s="49" t="s">
        <v>8</v>
      </c>
      <c r="F256" s="132" t="s">
        <v>10</v>
      </c>
      <c r="G256" s="295" t="s">
        <v>10</v>
      </c>
      <c r="H256" s="167" t="s">
        <v>10</v>
      </c>
      <c r="I256" s="268"/>
      <c r="J256" s="43" t="s">
        <v>8</v>
      </c>
      <c r="K256" s="140" t="s">
        <v>705</v>
      </c>
      <c r="L256" s="300">
        <v>535.1</v>
      </c>
      <c r="M256" s="150">
        <v>11.163281549007262</v>
      </c>
      <c r="N256" s="221"/>
    </row>
    <row r="257" spans="1:14">
      <c r="A257" s="252"/>
      <c r="B257" s="237"/>
      <c r="C257" s="255"/>
      <c r="D257" s="260"/>
      <c r="E257" s="50" t="s">
        <v>9</v>
      </c>
      <c r="F257" s="132" t="s">
        <v>10</v>
      </c>
      <c r="G257" s="295" t="s">
        <v>10</v>
      </c>
      <c r="H257" s="167" t="s">
        <v>10</v>
      </c>
      <c r="I257" s="269"/>
      <c r="J257" s="44" t="s">
        <v>9</v>
      </c>
      <c r="K257" s="143" t="s">
        <v>710</v>
      </c>
      <c r="L257" s="301">
        <v>516.6</v>
      </c>
      <c r="M257" s="151">
        <v>10.777333672616617</v>
      </c>
      <c r="N257" s="222"/>
    </row>
    <row r="258" spans="1:14">
      <c r="A258" s="250" t="s">
        <v>288</v>
      </c>
      <c r="B258" s="236" t="s">
        <v>545</v>
      </c>
      <c r="C258" s="253">
        <v>55.498562273466568</v>
      </c>
      <c r="D258" s="258">
        <f t="shared" ref="D258" si="47">SUM(G258:G262)</f>
        <v>0</v>
      </c>
      <c r="E258" s="48" t="s">
        <v>5</v>
      </c>
      <c r="F258" s="134" t="s">
        <v>10</v>
      </c>
      <c r="G258" s="298" t="s">
        <v>10</v>
      </c>
      <c r="H258" s="168" t="s">
        <v>10</v>
      </c>
      <c r="I258" s="267">
        <f t="shared" si="39"/>
        <v>55.5</v>
      </c>
      <c r="J258" s="42" t="s">
        <v>5</v>
      </c>
      <c r="K258" s="144" t="s">
        <v>706</v>
      </c>
      <c r="L258" s="299">
        <v>55.5</v>
      </c>
      <c r="M258" s="149">
        <v>100</v>
      </c>
      <c r="N258" s="220"/>
    </row>
    <row r="259" spans="1:14">
      <c r="A259" s="251"/>
      <c r="B259" s="230"/>
      <c r="C259" s="254"/>
      <c r="D259" s="259"/>
      <c r="E259" s="49" t="s">
        <v>6</v>
      </c>
      <c r="F259" s="132" t="s">
        <v>10</v>
      </c>
      <c r="G259" s="295" t="s">
        <v>10</v>
      </c>
      <c r="H259" s="167" t="s">
        <v>10</v>
      </c>
      <c r="I259" s="268"/>
      <c r="J259" s="43" t="s">
        <v>6</v>
      </c>
      <c r="K259" s="132" t="s">
        <v>10</v>
      </c>
      <c r="L259" s="295" t="s">
        <v>10</v>
      </c>
      <c r="M259" s="167" t="s">
        <v>10</v>
      </c>
      <c r="N259" s="221"/>
    </row>
    <row r="260" spans="1:14">
      <c r="A260" s="251"/>
      <c r="B260" s="230"/>
      <c r="C260" s="254"/>
      <c r="D260" s="259"/>
      <c r="E260" s="49" t="s">
        <v>7</v>
      </c>
      <c r="F260" s="132" t="s">
        <v>10</v>
      </c>
      <c r="G260" s="295" t="s">
        <v>10</v>
      </c>
      <c r="H260" s="167" t="s">
        <v>10</v>
      </c>
      <c r="I260" s="268"/>
      <c r="J260" s="43" t="s">
        <v>7</v>
      </c>
      <c r="K260" s="132" t="s">
        <v>10</v>
      </c>
      <c r="L260" s="295" t="s">
        <v>10</v>
      </c>
      <c r="M260" s="167" t="s">
        <v>10</v>
      </c>
      <c r="N260" s="221"/>
    </row>
    <row r="261" spans="1:14">
      <c r="A261" s="251"/>
      <c r="B261" s="230"/>
      <c r="C261" s="254"/>
      <c r="D261" s="259"/>
      <c r="E261" s="49" t="s">
        <v>8</v>
      </c>
      <c r="F261" s="132" t="s">
        <v>10</v>
      </c>
      <c r="G261" s="295" t="s">
        <v>10</v>
      </c>
      <c r="H261" s="167" t="s">
        <v>10</v>
      </c>
      <c r="I261" s="268"/>
      <c r="J261" s="43" t="s">
        <v>8</v>
      </c>
      <c r="K261" s="132" t="s">
        <v>10</v>
      </c>
      <c r="L261" s="295" t="s">
        <v>10</v>
      </c>
      <c r="M261" s="167" t="s">
        <v>10</v>
      </c>
      <c r="N261" s="221"/>
    </row>
    <row r="262" spans="1:14">
      <c r="A262" s="252"/>
      <c r="B262" s="237"/>
      <c r="C262" s="255"/>
      <c r="D262" s="260"/>
      <c r="E262" s="50" t="s">
        <v>9</v>
      </c>
      <c r="F262" s="132" t="s">
        <v>10</v>
      </c>
      <c r="G262" s="295" t="s">
        <v>10</v>
      </c>
      <c r="H262" s="167" t="s">
        <v>10</v>
      </c>
      <c r="I262" s="269"/>
      <c r="J262" s="44" t="s">
        <v>9</v>
      </c>
      <c r="K262" s="132" t="s">
        <v>10</v>
      </c>
      <c r="L262" s="295" t="s">
        <v>10</v>
      </c>
      <c r="M262" s="167" t="s">
        <v>10</v>
      </c>
      <c r="N262" s="222"/>
    </row>
    <row r="263" spans="1:14">
      <c r="A263" s="250" t="s">
        <v>289</v>
      </c>
      <c r="B263" s="236" t="s">
        <v>546</v>
      </c>
      <c r="C263" s="253">
        <v>2691.4711708799828</v>
      </c>
      <c r="D263" s="258">
        <f t="shared" ref="D263" si="48">SUM(G263:G267)</f>
        <v>926.36892230000001</v>
      </c>
      <c r="E263" s="48" t="s">
        <v>5</v>
      </c>
      <c r="F263" s="104" t="s">
        <v>396</v>
      </c>
      <c r="G263" s="291">
        <v>820.95715429999996</v>
      </c>
      <c r="H263" s="121">
        <v>88.62097319302525</v>
      </c>
      <c r="I263" s="267">
        <v>4135</v>
      </c>
      <c r="J263" s="42" t="s">
        <v>5</v>
      </c>
      <c r="K263" s="144" t="s">
        <v>707</v>
      </c>
      <c r="L263" s="299">
        <v>909.47319660000016</v>
      </c>
      <c r="M263" s="149">
        <v>21.996013085614898</v>
      </c>
      <c r="N263" s="220"/>
    </row>
    <row r="264" spans="1:14">
      <c r="A264" s="251"/>
      <c r="B264" s="230"/>
      <c r="C264" s="254"/>
      <c r="D264" s="259"/>
      <c r="E264" s="49" t="s">
        <v>6</v>
      </c>
      <c r="F264" s="105" t="s">
        <v>397</v>
      </c>
      <c r="G264" s="289">
        <v>78.431375000000003</v>
      </c>
      <c r="H264" s="122">
        <v>8.4665378028085865</v>
      </c>
      <c r="I264" s="268"/>
      <c r="J264" s="43" t="s">
        <v>6</v>
      </c>
      <c r="K264" s="140" t="s">
        <v>708</v>
      </c>
      <c r="L264" s="300">
        <v>719.71980960000008</v>
      </c>
      <c r="M264" s="150">
        <v>17.406743166396534</v>
      </c>
      <c r="N264" s="221"/>
    </row>
    <row r="265" spans="1:14">
      <c r="A265" s="251"/>
      <c r="B265" s="230"/>
      <c r="C265" s="254"/>
      <c r="D265" s="259"/>
      <c r="E265" s="49" t="s">
        <v>7</v>
      </c>
      <c r="F265" s="105" t="s">
        <v>466</v>
      </c>
      <c r="G265" s="289">
        <v>19.333334000000001</v>
      </c>
      <c r="H265" s="122">
        <v>2.0870015751390887</v>
      </c>
      <c r="I265" s="268"/>
      <c r="J265" s="43" t="s">
        <v>7</v>
      </c>
      <c r="K265" s="141" t="s">
        <v>704</v>
      </c>
      <c r="L265" s="300">
        <v>602.69126369999992</v>
      </c>
      <c r="M265" s="150">
        <v>14.576355820589967</v>
      </c>
      <c r="N265" s="221"/>
    </row>
    <row r="266" spans="1:14">
      <c r="A266" s="251"/>
      <c r="B266" s="230"/>
      <c r="C266" s="254"/>
      <c r="D266" s="259"/>
      <c r="E266" s="49" t="s">
        <v>8</v>
      </c>
      <c r="F266" s="105" t="s">
        <v>617</v>
      </c>
      <c r="G266" s="289">
        <v>7.6470589999999996</v>
      </c>
      <c r="H266" s="122">
        <v>0.82548742902706507</v>
      </c>
      <c r="I266" s="268"/>
      <c r="J266" s="43" t="s">
        <v>8</v>
      </c>
      <c r="K266" s="140" t="s">
        <v>706</v>
      </c>
      <c r="L266" s="300">
        <v>523.64044050000007</v>
      </c>
      <c r="M266" s="150">
        <v>12.664476561216285</v>
      </c>
      <c r="N266" s="221"/>
    </row>
    <row r="267" spans="1:14">
      <c r="A267" s="252"/>
      <c r="B267" s="237"/>
      <c r="C267" s="255"/>
      <c r="D267" s="260"/>
      <c r="E267" s="50" t="s">
        <v>9</v>
      </c>
      <c r="F267" s="132" t="s">
        <v>10</v>
      </c>
      <c r="G267" s="295" t="s">
        <v>10</v>
      </c>
      <c r="H267" s="167" t="s">
        <v>10</v>
      </c>
      <c r="I267" s="269"/>
      <c r="J267" s="44" t="s">
        <v>9</v>
      </c>
      <c r="K267" s="143" t="s">
        <v>703</v>
      </c>
      <c r="L267" s="301">
        <v>504.39471940000004</v>
      </c>
      <c r="M267" s="151">
        <v>12.199010250894791</v>
      </c>
      <c r="N267" s="222"/>
    </row>
    <row r="268" spans="1:14">
      <c r="A268" s="250" t="s">
        <v>345</v>
      </c>
      <c r="B268" s="236" t="s">
        <v>657</v>
      </c>
      <c r="C268" s="253">
        <v>261.0876440539156</v>
      </c>
      <c r="D268" s="258">
        <f t="shared" ref="D268" si="49">SUM(G268:G272)</f>
        <v>116.8328784</v>
      </c>
      <c r="E268" s="48" t="s">
        <v>5</v>
      </c>
      <c r="F268" s="104" t="s">
        <v>398</v>
      </c>
      <c r="G268" s="291">
        <v>116.8328784</v>
      </c>
      <c r="H268" s="121">
        <v>100</v>
      </c>
      <c r="I268" s="267">
        <f t="shared" si="39"/>
        <v>289.32468479999994</v>
      </c>
      <c r="J268" s="42" t="s">
        <v>5</v>
      </c>
      <c r="K268" s="144" t="s">
        <v>707</v>
      </c>
      <c r="L268" s="299">
        <v>171.02237379999997</v>
      </c>
      <c r="M268" s="149">
        <v>59.110882266482655</v>
      </c>
      <c r="N268" s="220"/>
    </row>
    <row r="269" spans="1:14">
      <c r="A269" s="251"/>
      <c r="B269" s="230"/>
      <c r="C269" s="254"/>
      <c r="D269" s="259"/>
      <c r="E269" s="49" t="s">
        <v>6</v>
      </c>
      <c r="F269" s="132" t="s">
        <v>10</v>
      </c>
      <c r="G269" s="295" t="s">
        <v>10</v>
      </c>
      <c r="H269" s="167" t="s">
        <v>10</v>
      </c>
      <c r="I269" s="268"/>
      <c r="J269" s="43" t="s">
        <v>6</v>
      </c>
      <c r="K269" s="140" t="s">
        <v>703</v>
      </c>
      <c r="L269" s="300">
        <v>110.5112663</v>
      </c>
      <c r="M269" s="150">
        <v>38.196279856450069</v>
      </c>
      <c r="N269" s="221"/>
    </row>
    <row r="270" spans="1:14">
      <c r="A270" s="251"/>
      <c r="B270" s="230"/>
      <c r="C270" s="254"/>
      <c r="D270" s="259"/>
      <c r="E270" s="49" t="s">
        <v>7</v>
      </c>
      <c r="F270" s="132" t="s">
        <v>10</v>
      </c>
      <c r="G270" s="295" t="s">
        <v>10</v>
      </c>
      <c r="H270" s="167" t="s">
        <v>10</v>
      </c>
      <c r="I270" s="268"/>
      <c r="J270" s="43" t="s">
        <v>7</v>
      </c>
      <c r="K270" s="141" t="s">
        <v>706</v>
      </c>
      <c r="L270" s="300">
        <v>7.7910446999999996</v>
      </c>
      <c r="M270" s="150">
        <v>2.6928378770673089</v>
      </c>
      <c r="N270" s="221"/>
    </row>
    <row r="271" spans="1:14">
      <c r="A271" s="251"/>
      <c r="B271" s="230"/>
      <c r="C271" s="254"/>
      <c r="D271" s="259"/>
      <c r="E271" s="49" t="s">
        <v>8</v>
      </c>
      <c r="F271" s="132" t="s">
        <v>10</v>
      </c>
      <c r="G271" s="295" t="s">
        <v>10</v>
      </c>
      <c r="H271" s="167" t="s">
        <v>10</v>
      </c>
      <c r="I271" s="268"/>
      <c r="J271" s="43" t="s">
        <v>8</v>
      </c>
      <c r="K271" s="132" t="s">
        <v>10</v>
      </c>
      <c r="L271" s="295" t="s">
        <v>10</v>
      </c>
      <c r="M271" s="167" t="s">
        <v>10</v>
      </c>
      <c r="N271" s="221"/>
    </row>
    <row r="272" spans="1:14">
      <c r="A272" s="252"/>
      <c r="B272" s="237"/>
      <c r="C272" s="255"/>
      <c r="D272" s="260"/>
      <c r="E272" s="50" t="s">
        <v>9</v>
      </c>
      <c r="F272" s="132" t="s">
        <v>10</v>
      </c>
      <c r="G272" s="295" t="s">
        <v>10</v>
      </c>
      <c r="H272" s="167" t="s">
        <v>10</v>
      </c>
      <c r="I272" s="269"/>
      <c r="J272" s="44" t="s">
        <v>9</v>
      </c>
      <c r="K272" s="132" t="s">
        <v>10</v>
      </c>
      <c r="L272" s="295" t="s">
        <v>10</v>
      </c>
      <c r="M272" s="167" t="s">
        <v>10</v>
      </c>
      <c r="N272" s="222"/>
    </row>
    <row r="273" spans="1:14">
      <c r="A273" s="250" t="s">
        <v>291</v>
      </c>
      <c r="B273" s="236" t="s">
        <v>548</v>
      </c>
      <c r="C273" s="253">
        <v>137.49730244250239</v>
      </c>
      <c r="D273" s="258">
        <f t="shared" ref="D273" si="50">SUM(G273:G277)</f>
        <v>72.586422599999992</v>
      </c>
      <c r="E273" s="48" t="s">
        <v>5</v>
      </c>
      <c r="F273" s="104" t="s">
        <v>398</v>
      </c>
      <c r="G273" s="291">
        <v>72.586422599999992</v>
      </c>
      <c r="H273" s="121">
        <v>100</v>
      </c>
      <c r="I273" s="267">
        <f t="shared" si="39"/>
        <v>98.545640899999995</v>
      </c>
      <c r="J273" s="42" t="s">
        <v>5</v>
      </c>
      <c r="K273" s="144" t="s">
        <v>704</v>
      </c>
      <c r="L273" s="299">
        <v>41.541307699999997</v>
      </c>
      <c r="M273" s="149">
        <v>42.154383817092814</v>
      </c>
      <c r="N273" s="220"/>
    </row>
    <row r="274" spans="1:14">
      <c r="A274" s="251"/>
      <c r="B274" s="230"/>
      <c r="C274" s="254"/>
      <c r="D274" s="259"/>
      <c r="E274" s="49" t="s">
        <v>6</v>
      </c>
      <c r="F274" s="132" t="s">
        <v>10</v>
      </c>
      <c r="G274" s="295" t="s">
        <v>10</v>
      </c>
      <c r="H274" s="167" t="s">
        <v>10</v>
      </c>
      <c r="I274" s="268"/>
      <c r="J274" s="43" t="s">
        <v>6</v>
      </c>
      <c r="K274" s="140" t="s">
        <v>703</v>
      </c>
      <c r="L274" s="300">
        <v>41.422243799999997</v>
      </c>
      <c r="M274" s="150">
        <v>42.033562744833695</v>
      </c>
      <c r="N274" s="221"/>
    </row>
    <row r="275" spans="1:14">
      <c r="A275" s="251"/>
      <c r="B275" s="230"/>
      <c r="C275" s="254"/>
      <c r="D275" s="259"/>
      <c r="E275" s="49" t="s">
        <v>7</v>
      </c>
      <c r="F275" s="132" t="s">
        <v>10</v>
      </c>
      <c r="G275" s="295" t="s">
        <v>10</v>
      </c>
      <c r="H275" s="167" t="s">
        <v>10</v>
      </c>
      <c r="I275" s="268"/>
      <c r="J275" s="43" t="s">
        <v>7</v>
      </c>
      <c r="K275" s="141" t="s">
        <v>708</v>
      </c>
      <c r="L275" s="300">
        <v>15.582089399999999</v>
      </c>
      <c r="M275" s="150">
        <v>15.812053438073484</v>
      </c>
      <c r="N275" s="221"/>
    </row>
    <row r="276" spans="1:14">
      <c r="A276" s="251"/>
      <c r="B276" s="230"/>
      <c r="C276" s="254"/>
      <c r="D276" s="259"/>
      <c r="E276" s="49" t="s">
        <v>8</v>
      </c>
      <c r="F276" s="132" t="s">
        <v>10</v>
      </c>
      <c r="G276" s="295" t="s">
        <v>10</v>
      </c>
      <c r="H276" s="167" t="s">
        <v>10</v>
      </c>
      <c r="I276" s="268"/>
      <c r="J276" s="43" t="s">
        <v>8</v>
      </c>
      <c r="K276" s="132" t="s">
        <v>10</v>
      </c>
      <c r="L276" s="295" t="s">
        <v>10</v>
      </c>
      <c r="M276" s="167" t="s">
        <v>10</v>
      </c>
      <c r="N276" s="221"/>
    </row>
    <row r="277" spans="1:14">
      <c r="A277" s="252"/>
      <c r="B277" s="237"/>
      <c r="C277" s="255"/>
      <c r="D277" s="260"/>
      <c r="E277" s="50" t="s">
        <v>9</v>
      </c>
      <c r="F277" s="132" t="s">
        <v>10</v>
      </c>
      <c r="G277" s="295" t="s">
        <v>10</v>
      </c>
      <c r="H277" s="167" t="s">
        <v>10</v>
      </c>
      <c r="I277" s="269"/>
      <c r="J277" s="44" t="s">
        <v>9</v>
      </c>
      <c r="K277" s="132" t="s">
        <v>10</v>
      </c>
      <c r="L277" s="295" t="s">
        <v>10</v>
      </c>
      <c r="M277" s="167" t="s">
        <v>10</v>
      </c>
      <c r="N277" s="222"/>
    </row>
    <row r="278" spans="1:14">
      <c r="A278" s="250" t="s">
        <v>292</v>
      </c>
      <c r="B278" s="236" t="s">
        <v>549</v>
      </c>
      <c r="C278" s="253">
        <v>799.29537043095411</v>
      </c>
      <c r="D278" s="258">
        <f t="shared" ref="D278" si="51">SUM(G278:G282)</f>
        <v>0</v>
      </c>
      <c r="E278" s="48" t="s">
        <v>5</v>
      </c>
      <c r="F278" s="134" t="s">
        <v>10</v>
      </c>
      <c r="G278" s="298" t="s">
        <v>10</v>
      </c>
      <c r="H278" s="168" t="s">
        <v>10</v>
      </c>
      <c r="I278" s="267">
        <v>885</v>
      </c>
      <c r="J278" s="42" t="s">
        <v>5</v>
      </c>
      <c r="K278" s="144" t="s">
        <v>703</v>
      </c>
      <c r="L278" s="299">
        <v>461.36069269999996</v>
      </c>
      <c r="M278" s="149">
        <v>52.110255381454671</v>
      </c>
      <c r="N278" s="220"/>
    </row>
    <row r="279" spans="1:14">
      <c r="A279" s="251"/>
      <c r="B279" s="230"/>
      <c r="C279" s="254"/>
      <c r="D279" s="259"/>
      <c r="E279" s="49" t="s">
        <v>6</v>
      </c>
      <c r="F279" s="132" t="s">
        <v>10</v>
      </c>
      <c r="G279" s="295" t="s">
        <v>10</v>
      </c>
      <c r="H279" s="167" t="s">
        <v>10</v>
      </c>
      <c r="I279" s="268"/>
      <c r="J279" s="43" t="s">
        <v>6</v>
      </c>
      <c r="K279" s="140" t="s">
        <v>712</v>
      </c>
      <c r="L279" s="300">
        <v>185.64346299999997</v>
      </c>
      <c r="M279" s="150">
        <v>20.968254166199866</v>
      </c>
      <c r="N279" s="221"/>
    </row>
    <row r="280" spans="1:14">
      <c r="A280" s="251"/>
      <c r="B280" s="230"/>
      <c r="C280" s="254"/>
      <c r="D280" s="259"/>
      <c r="E280" s="49" t="s">
        <v>7</v>
      </c>
      <c r="F280" s="132" t="s">
        <v>10</v>
      </c>
      <c r="G280" s="295" t="s">
        <v>10</v>
      </c>
      <c r="H280" s="167" t="s">
        <v>10</v>
      </c>
      <c r="I280" s="268"/>
      <c r="J280" s="43" t="s">
        <v>7</v>
      </c>
      <c r="K280" s="141" t="s">
        <v>704</v>
      </c>
      <c r="L280" s="300">
        <v>152.9970572</v>
      </c>
      <c r="M280" s="150">
        <v>17.28087340220657</v>
      </c>
      <c r="N280" s="221"/>
    </row>
    <row r="281" spans="1:14">
      <c r="A281" s="251"/>
      <c r="B281" s="230"/>
      <c r="C281" s="254"/>
      <c r="D281" s="259"/>
      <c r="E281" s="49" t="s">
        <v>8</v>
      </c>
      <c r="F281" s="132" t="s">
        <v>10</v>
      </c>
      <c r="G281" s="295" t="s">
        <v>10</v>
      </c>
      <c r="H281" s="167" t="s">
        <v>10</v>
      </c>
      <c r="I281" s="268"/>
      <c r="J281" s="43" t="s">
        <v>8</v>
      </c>
      <c r="K281" s="140" t="s">
        <v>709</v>
      </c>
      <c r="L281" s="300">
        <v>61.980540099999999</v>
      </c>
      <c r="M281" s="150">
        <v>7.0006435840681505</v>
      </c>
      <c r="N281" s="221"/>
    </row>
    <row r="282" spans="1:14">
      <c r="A282" s="252"/>
      <c r="B282" s="237"/>
      <c r="C282" s="255"/>
      <c r="D282" s="260"/>
      <c r="E282" s="50" t="s">
        <v>9</v>
      </c>
      <c r="F282" s="132" t="s">
        <v>10</v>
      </c>
      <c r="G282" s="295" t="s">
        <v>10</v>
      </c>
      <c r="H282" s="167" t="s">
        <v>10</v>
      </c>
      <c r="I282" s="269"/>
      <c r="J282" s="44" t="s">
        <v>9</v>
      </c>
      <c r="K282" s="143" t="s">
        <v>707</v>
      </c>
      <c r="L282" s="301">
        <v>15.582089399999999</v>
      </c>
      <c r="M282" s="151">
        <v>1.7599823107137837</v>
      </c>
      <c r="N282" s="222"/>
    </row>
    <row r="283" spans="1:14">
      <c r="A283" s="250" t="s">
        <v>293</v>
      </c>
      <c r="B283" s="236" t="s">
        <v>550</v>
      </c>
      <c r="C283" s="253">
        <v>366.06907954120612</v>
      </c>
      <c r="D283" s="258">
        <f t="shared" ref="D283" si="52">SUM(G283:G287)</f>
        <v>0</v>
      </c>
      <c r="E283" s="48" t="s">
        <v>5</v>
      </c>
      <c r="F283" s="134" t="s">
        <v>10</v>
      </c>
      <c r="G283" s="298" t="s">
        <v>10</v>
      </c>
      <c r="H283" s="168" t="s">
        <v>10</v>
      </c>
      <c r="I283" s="267">
        <f t="shared" si="39"/>
        <v>433.57908879999997</v>
      </c>
      <c r="J283" s="42" t="s">
        <v>5</v>
      </c>
      <c r="K283" s="144" t="s">
        <v>709</v>
      </c>
      <c r="L283" s="299">
        <v>285.58419339999995</v>
      </c>
      <c r="M283" s="149">
        <v>65.866689786723867</v>
      </c>
      <c r="N283" s="220"/>
    </row>
    <row r="284" spans="1:14">
      <c r="A284" s="251"/>
      <c r="B284" s="230"/>
      <c r="C284" s="254"/>
      <c r="D284" s="259"/>
      <c r="E284" s="49" t="s">
        <v>6</v>
      </c>
      <c r="F284" s="132" t="s">
        <v>10</v>
      </c>
      <c r="G284" s="295" t="s">
        <v>10</v>
      </c>
      <c r="H284" s="167" t="s">
        <v>10</v>
      </c>
      <c r="I284" s="268"/>
      <c r="J284" s="43" t="s">
        <v>6</v>
      </c>
      <c r="K284" s="140" t="s">
        <v>706</v>
      </c>
      <c r="L284" s="300">
        <v>83.082615399999995</v>
      </c>
      <c r="M284" s="150">
        <v>19.162043914512701</v>
      </c>
      <c r="N284" s="221"/>
    </row>
    <row r="285" spans="1:14">
      <c r="A285" s="251"/>
      <c r="B285" s="230"/>
      <c r="C285" s="254"/>
      <c r="D285" s="259"/>
      <c r="E285" s="49" t="s">
        <v>7</v>
      </c>
      <c r="F285" s="132" t="s">
        <v>10</v>
      </c>
      <c r="G285" s="295" t="s">
        <v>10</v>
      </c>
      <c r="H285" s="167" t="s">
        <v>10</v>
      </c>
      <c r="I285" s="268"/>
      <c r="J285" s="43" t="s">
        <v>7</v>
      </c>
      <c r="K285" s="141" t="s">
        <v>707</v>
      </c>
      <c r="L285" s="300">
        <v>64.91228000000001</v>
      </c>
      <c r="M285" s="150">
        <v>14.971266298763444</v>
      </c>
      <c r="N285" s="221"/>
    </row>
    <row r="286" spans="1:14">
      <c r="A286" s="251"/>
      <c r="B286" s="230"/>
      <c r="C286" s="254"/>
      <c r="D286" s="259"/>
      <c r="E286" s="49" t="s">
        <v>8</v>
      </c>
      <c r="F286" s="132" t="s">
        <v>10</v>
      </c>
      <c r="G286" s="295" t="s">
        <v>10</v>
      </c>
      <c r="H286" s="167" t="s">
        <v>10</v>
      </c>
      <c r="I286" s="268"/>
      <c r="J286" s="43" t="s">
        <v>8</v>
      </c>
      <c r="K286" s="132" t="s">
        <v>10</v>
      </c>
      <c r="L286" s="295" t="s">
        <v>10</v>
      </c>
      <c r="M286" s="167" t="s">
        <v>10</v>
      </c>
      <c r="N286" s="221"/>
    </row>
    <row r="287" spans="1:14">
      <c r="A287" s="252"/>
      <c r="B287" s="237"/>
      <c r="C287" s="255"/>
      <c r="D287" s="260"/>
      <c r="E287" s="50" t="s">
        <v>9</v>
      </c>
      <c r="F287" s="132" t="s">
        <v>10</v>
      </c>
      <c r="G287" s="295" t="s">
        <v>10</v>
      </c>
      <c r="H287" s="167" t="s">
        <v>10</v>
      </c>
      <c r="I287" s="269"/>
      <c r="J287" s="44" t="s">
        <v>9</v>
      </c>
      <c r="K287" s="132" t="s">
        <v>10</v>
      </c>
      <c r="L287" s="295" t="s">
        <v>10</v>
      </c>
      <c r="M287" s="167" t="s">
        <v>10</v>
      </c>
      <c r="N287" s="222"/>
    </row>
    <row r="288" spans="1:14">
      <c r="A288" s="250" t="s">
        <v>294</v>
      </c>
      <c r="B288" s="236" t="s">
        <v>551</v>
      </c>
      <c r="C288" s="253">
        <v>996.44157652961633</v>
      </c>
      <c r="D288" s="258">
        <f>SUM(G288:G292)</f>
        <v>1149.9320659999998</v>
      </c>
      <c r="E288" s="48" t="s">
        <v>5</v>
      </c>
      <c r="F288" s="116" t="s">
        <v>620</v>
      </c>
      <c r="G288" s="304">
        <v>438</v>
      </c>
      <c r="H288" s="124">
        <v>37.479727703035316</v>
      </c>
      <c r="I288" s="267">
        <v>1556</v>
      </c>
      <c r="J288" s="42" t="s">
        <v>5</v>
      </c>
      <c r="K288" s="144" t="s">
        <v>709</v>
      </c>
      <c r="L288" s="299">
        <v>930.36635000000001</v>
      </c>
      <c r="M288" s="149">
        <v>59.794479352662336</v>
      </c>
      <c r="N288" s="220" t="s">
        <v>717</v>
      </c>
    </row>
    <row r="289" spans="1:14">
      <c r="A289" s="251"/>
      <c r="B289" s="230"/>
      <c r="C289" s="254"/>
      <c r="D289" s="259"/>
      <c r="E289" s="49" t="s">
        <v>5</v>
      </c>
      <c r="F289" s="114" t="s">
        <v>621</v>
      </c>
      <c r="G289" s="303">
        <v>438</v>
      </c>
      <c r="H289" s="125">
        <v>37.479727703035316</v>
      </c>
      <c r="I289" s="268"/>
      <c r="J289" s="43" t="s">
        <v>6</v>
      </c>
      <c r="K289" s="140" t="s">
        <v>705</v>
      </c>
      <c r="L289" s="300">
        <v>229.002714</v>
      </c>
      <c r="M289" s="150">
        <v>14.71796357851575</v>
      </c>
      <c r="N289" s="221"/>
    </row>
    <row r="290" spans="1:14">
      <c r="A290" s="251"/>
      <c r="B290" s="230"/>
      <c r="C290" s="254"/>
      <c r="D290" s="259"/>
      <c r="E290" s="49" t="s">
        <v>7</v>
      </c>
      <c r="F290" s="114" t="s">
        <v>400</v>
      </c>
      <c r="G290" s="303">
        <v>232.76769999999999</v>
      </c>
      <c r="H290" s="125">
        <v>19.917968068634277</v>
      </c>
      <c r="I290" s="268"/>
      <c r="J290" s="43" t="s">
        <v>6</v>
      </c>
      <c r="K290" s="141" t="s">
        <v>708</v>
      </c>
      <c r="L290" s="300">
        <v>229.002714</v>
      </c>
      <c r="M290" s="150">
        <v>14.71796357851575</v>
      </c>
      <c r="N290" s="221"/>
    </row>
    <row r="291" spans="1:14">
      <c r="A291" s="251"/>
      <c r="B291" s="230"/>
      <c r="C291" s="254"/>
      <c r="D291" s="259"/>
      <c r="E291" s="49" t="s">
        <v>8</v>
      </c>
      <c r="F291" s="114" t="s">
        <v>467</v>
      </c>
      <c r="G291" s="303">
        <v>22.464676000000001</v>
      </c>
      <c r="H291" s="125">
        <v>1.9223057977555085</v>
      </c>
      <c r="I291" s="268"/>
      <c r="J291" s="43" t="s">
        <v>8</v>
      </c>
      <c r="K291" s="140" t="s">
        <v>710</v>
      </c>
      <c r="L291" s="300">
        <v>62.336053999999997</v>
      </c>
      <c r="M291" s="150">
        <v>4.0063270708677763</v>
      </c>
      <c r="N291" s="221"/>
    </row>
    <row r="292" spans="1:14">
      <c r="A292" s="252"/>
      <c r="B292" s="237"/>
      <c r="C292" s="255"/>
      <c r="D292" s="260"/>
      <c r="E292" s="51" t="s">
        <v>9</v>
      </c>
      <c r="F292" s="117" t="s">
        <v>402</v>
      </c>
      <c r="G292" s="305">
        <v>18.69969</v>
      </c>
      <c r="H292" s="126">
        <v>1.6001353637698001</v>
      </c>
      <c r="I292" s="269"/>
      <c r="J292" s="44" t="s">
        <v>9</v>
      </c>
      <c r="K292" s="143" t="s">
        <v>712</v>
      </c>
      <c r="L292" s="301">
        <v>43.636364</v>
      </c>
      <c r="M292" s="151">
        <v>2.8045013302805484</v>
      </c>
      <c r="N292" s="222"/>
    </row>
    <row r="293" spans="1:14">
      <c r="A293" s="250" t="s">
        <v>295</v>
      </c>
      <c r="B293" s="236" t="s">
        <v>552</v>
      </c>
      <c r="C293" s="253">
        <v>856.36170519024927</v>
      </c>
      <c r="D293" s="258">
        <f t="shared" ref="D293" si="53">SUM(G293:G297)</f>
        <v>252.27508599999999</v>
      </c>
      <c r="E293" s="48" t="s">
        <v>5</v>
      </c>
      <c r="F293" s="104" t="s">
        <v>403</v>
      </c>
      <c r="G293" s="291">
        <v>133.28571599999998</v>
      </c>
      <c r="H293" s="121">
        <v>52.833483525202318</v>
      </c>
      <c r="I293" s="267">
        <v>1508</v>
      </c>
      <c r="J293" s="42" t="s">
        <v>5</v>
      </c>
      <c r="K293" s="144" t="s">
        <v>707</v>
      </c>
      <c r="L293" s="299">
        <v>362.25764279999999</v>
      </c>
      <c r="M293" s="149">
        <v>24.015622505271359</v>
      </c>
      <c r="N293" s="220"/>
    </row>
    <row r="294" spans="1:14">
      <c r="A294" s="251"/>
      <c r="B294" s="230"/>
      <c r="C294" s="254"/>
      <c r="D294" s="259"/>
      <c r="E294" s="49" t="s">
        <v>6</v>
      </c>
      <c r="F294" s="105" t="s">
        <v>229</v>
      </c>
      <c r="G294" s="289">
        <v>118.98936999999999</v>
      </c>
      <c r="H294" s="122">
        <v>47.166516474797675</v>
      </c>
      <c r="I294" s="268"/>
      <c r="J294" s="43" t="s">
        <v>6</v>
      </c>
      <c r="K294" s="140" t="s">
        <v>709</v>
      </c>
      <c r="L294" s="300">
        <v>329.38674099999997</v>
      </c>
      <c r="M294" s="150">
        <v>21.836468566834025</v>
      </c>
      <c r="N294" s="221"/>
    </row>
    <row r="295" spans="1:14">
      <c r="A295" s="251"/>
      <c r="B295" s="230"/>
      <c r="C295" s="254"/>
      <c r="D295" s="259"/>
      <c r="E295" s="49" t="s">
        <v>7</v>
      </c>
      <c r="F295" s="132" t="s">
        <v>10</v>
      </c>
      <c r="G295" s="295" t="s">
        <v>10</v>
      </c>
      <c r="H295" s="167" t="s">
        <v>10</v>
      </c>
      <c r="I295" s="268"/>
      <c r="J295" s="43" t="s">
        <v>7</v>
      </c>
      <c r="K295" s="141" t="s">
        <v>711</v>
      </c>
      <c r="L295" s="300">
        <v>167.05309499999998</v>
      </c>
      <c r="M295" s="150">
        <v>11.074670604181479</v>
      </c>
      <c r="N295" s="221"/>
    </row>
    <row r="296" spans="1:14">
      <c r="A296" s="251"/>
      <c r="B296" s="230"/>
      <c r="C296" s="254"/>
      <c r="D296" s="259"/>
      <c r="E296" s="49" t="s">
        <v>8</v>
      </c>
      <c r="F296" s="132" t="s">
        <v>10</v>
      </c>
      <c r="G296" s="295" t="s">
        <v>10</v>
      </c>
      <c r="H296" s="167" t="s">
        <v>10</v>
      </c>
      <c r="I296" s="268"/>
      <c r="J296" s="43" t="s">
        <v>8</v>
      </c>
      <c r="K296" s="140" t="s">
        <v>705</v>
      </c>
      <c r="L296" s="300">
        <v>152.684361</v>
      </c>
      <c r="M296" s="150">
        <v>10.122105217415655</v>
      </c>
      <c r="N296" s="221"/>
    </row>
    <row r="297" spans="1:14">
      <c r="A297" s="252"/>
      <c r="B297" s="237"/>
      <c r="C297" s="255"/>
      <c r="D297" s="260"/>
      <c r="E297" s="50" t="s">
        <v>9</v>
      </c>
      <c r="F297" s="132" t="s">
        <v>10</v>
      </c>
      <c r="G297" s="295" t="s">
        <v>10</v>
      </c>
      <c r="H297" s="167" t="s">
        <v>10</v>
      </c>
      <c r="I297" s="269"/>
      <c r="J297" s="44" t="s">
        <v>9</v>
      </c>
      <c r="K297" s="143" t="s">
        <v>704</v>
      </c>
      <c r="L297" s="301">
        <v>151.48936999999998</v>
      </c>
      <c r="M297" s="151">
        <v>10.042884106906079</v>
      </c>
      <c r="N297" s="222"/>
    </row>
    <row r="298" spans="1:14">
      <c r="A298" s="250" t="s">
        <v>296</v>
      </c>
      <c r="B298" s="236" t="s">
        <v>553</v>
      </c>
      <c r="C298" s="253">
        <v>141.63031817402825</v>
      </c>
      <c r="D298" s="258">
        <f t="shared" ref="D298" si="54">SUM(G298:G302)</f>
        <v>121.63398719999999</v>
      </c>
      <c r="E298" s="48" t="s">
        <v>5</v>
      </c>
      <c r="F298" s="104" t="s">
        <v>405</v>
      </c>
      <c r="G298" s="291">
        <v>88.300655199999994</v>
      </c>
      <c r="H298" s="121">
        <v>72.59537998603075</v>
      </c>
      <c r="I298" s="267">
        <f t="shared" ref="I298:I338" si="55">SUM(L298:L302)</f>
        <v>226.93464239999997</v>
      </c>
      <c r="J298" s="42" t="s">
        <v>5</v>
      </c>
      <c r="K298" s="144" t="s">
        <v>709</v>
      </c>
      <c r="L298" s="299">
        <v>108.30065519999999</v>
      </c>
      <c r="M298" s="149">
        <v>47.72328017205362</v>
      </c>
      <c r="N298" s="220"/>
    </row>
    <row r="299" spans="1:14">
      <c r="A299" s="251"/>
      <c r="B299" s="230"/>
      <c r="C299" s="254"/>
      <c r="D299" s="259"/>
      <c r="E299" s="49" t="s">
        <v>6</v>
      </c>
      <c r="F299" s="105" t="s">
        <v>468</v>
      </c>
      <c r="G299" s="289">
        <v>33.333331999999999</v>
      </c>
      <c r="H299" s="122">
        <v>27.404620013969254</v>
      </c>
      <c r="I299" s="268"/>
      <c r="J299" s="43" t="s">
        <v>6</v>
      </c>
      <c r="K299" s="140" t="s">
        <v>705</v>
      </c>
      <c r="L299" s="300">
        <v>70.300655199999994</v>
      </c>
      <c r="M299" s="150">
        <v>30.978370889750057</v>
      </c>
      <c r="N299" s="221"/>
    </row>
    <row r="300" spans="1:14">
      <c r="A300" s="251"/>
      <c r="B300" s="230"/>
      <c r="C300" s="254"/>
      <c r="D300" s="259"/>
      <c r="E300" s="49" t="s">
        <v>7</v>
      </c>
      <c r="F300" s="132" t="s">
        <v>10</v>
      </c>
      <c r="G300" s="295" t="s">
        <v>10</v>
      </c>
      <c r="H300" s="167" t="s">
        <v>10</v>
      </c>
      <c r="I300" s="268"/>
      <c r="J300" s="43" t="s">
        <v>7</v>
      </c>
      <c r="K300" s="141" t="s">
        <v>704</v>
      </c>
      <c r="L300" s="300">
        <v>33.333331999999999</v>
      </c>
      <c r="M300" s="150">
        <v>14.688516326760695</v>
      </c>
      <c r="N300" s="221"/>
    </row>
    <row r="301" spans="1:14">
      <c r="A301" s="251"/>
      <c r="B301" s="230"/>
      <c r="C301" s="254"/>
      <c r="D301" s="259"/>
      <c r="E301" s="49" t="s">
        <v>8</v>
      </c>
      <c r="F301" s="132" t="s">
        <v>10</v>
      </c>
      <c r="G301" s="295" t="s">
        <v>10</v>
      </c>
      <c r="H301" s="167" t="s">
        <v>10</v>
      </c>
      <c r="I301" s="268"/>
      <c r="J301" s="43" t="s">
        <v>8</v>
      </c>
      <c r="K301" s="140" t="s">
        <v>712</v>
      </c>
      <c r="L301" s="300">
        <v>15</v>
      </c>
      <c r="M301" s="150">
        <v>6.6098326114356176</v>
      </c>
      <c r="N301" s="221"/>
    </row>
    <row r="302" spans="1:14">
      <c r="A302" s="252"/>
      <c r="B302" s="237"/>
      <c r="C302" s="255"/>
      <c r="D302" s="260"/>
      <c r="E302" s="50" t="s">
        <v>9</v>
      </c>
      <c r="F302" s="132" t="s">
        <v>10</v>
      </c>
      <c r="G302" s="295" t="s">
        <v>10</v>
      </c>
      <c r="H302" s="167" t="s">
        <v>10</v>
      </c>
      <c r="I302" s="269"/>
      <c r="J302" s="44" t="s">
        <v>9</v>
      </c>
      <c r="K302" s="132" t="s">
        <v>10</v>
      </c>
      <c r="L302" s="295" t="s">
        <v>10</v>
      </c>
      <c r="M302" s="167" t="s">
        <v>10</v>
      </c>
      <c r="N302" s="222"/>
    </row>
    <row r="303" spans="1:14">
      <c r="A303" s="250" t="s">
        <v>297</v>
      </c>
      <c r="B303" s="236" t="s">
        <v>554</v>
      </c>
      <c r="C303" s="253">
        <v>833.7087857289356</v>
      </c>
      <c r="D303" s="258">
        <f t="shared" ref="D303" si="56">SUM(G303:G307)</f>
        <v>373.90908999999999</v>
      </c>
      <c r="E303" s="48" t="s">
        <v>5</v>
      </c>
      <c r="F303" s="104" t="s">
        <v>406</v>
      </c>
      <c r="G303" s="291">
        <v>373.90908999999999</v>
      </c>
      <c r="H303" s="121">
        <v>100</v>
      </c>
      <c r="I303" s="267">
        <v>622</v>
      </c>
      <c r="J303" s="42" t="s">
        <v>5</v>
      </c>
      <c r="K303" s="144" t="s">
        <v>704</v>
      </c>
      <c r="L303" s="299">
        <v>377.68952300000007</v>
      </c>
      <c r="M303" s="149">
        <v>60.686453478561056</v>
      </c>
      <c r="N303" s="220"/>
    </row>
    <row r="304" spans="1:14">
      <c r="A304" s="251"/>
      <c r="B304" s="230"/>
      <c r="C304" s="254"/>
      <c r="D304" s="259"/>
      <c r="E304" s="49" t="s">
        <v>6</v>
      </c>
      <c r="F304" s="132" t="s">
        <v>10</v>
      </c>
      <c r="G304" s="295" t="s">
        <v>10</v>
      </c>
      <c r="H304" s="167" t="s">
        <v>10</v>
      </c>
      <c r="I304" s="268"/>
      <c r="J304" s="43" t="s">
        <v>6</v>
      </c>
      <c r="K304" s="140" t="s">
        <v>703</v>
      </c>
      <c r="L304" s="300">
        <v>74.717793499999999</v>
      </c>
      <c r="M304" s="150">
        <v>12.005516762132903</v>
      </c>
      <c r="N304" s="221"/>
    </row>
    <row r="305" spans="1:14">
      <c r="A305" s="251"/>
      <c r="B305" s="230"/>
      <c r="C305" s="254"/>
      <c r="D305" s="259"/>
      <c r="E305" s="49" t="s">
        <v>7</v>
      </c>
      <c r="F305" s="132" t="s">
        <v>10</v>
      </c>
      <c r="G305" s="295" t="s">
        <v>10</v>
      </c>
      <c r="H305" s="167" t="s">
        <v>10</v>
      </c>
      <c r="I305" s="268"/>
      <c r="J305" s="43" t="s">
        <v>7</v>
      </c>
      <c r="K305" s="141" t="s">
        <v>706</v>
      </c>
      <c r="L305" s="300">
        <v>62.272025999999997</v>
      </c>
      <c r="M305" s="150">
        <v>10.005753876484267</v>
      </c>
      <c r="N305" s="221"/>
    </row>
    <row r="306" spans="1:14">
      <c r="A306" s="251"/>
      <c r="B306" s="230"/>
      <c r="C306" s="254"/>
      <c r="D306" s="259"/>
      <c r="E306" s="49" t="s">
        <v>8</v>
      </c>
      <c r="F306" s="132" t="s">
        <v>10</v>
      </c>
      <c r="G306" s="295" t="s">
        <v>10</v>
      </c>
      <c r="H306" s="167" t="s">
        <v>10</v>
      </c>
      <c r="I306" s="268"/>
      <c r="J306" s="43" t="s">
        <v>8</v>
      </c>
      <c r="K306" s="140" t="s">
        <v>707</v>
      </c>
      <c r="L306" s="300">
        <v>56.945305000000005</v>
      </c>
      <c r="M306" s="150">
        <v>9.1498662055949307</v>
      </c>
      <c r="N306" s="221"/>
    </row>
    <row r="307" spans="1:14">
      <c r="A307" s="252"/>
      <c r="B307" s="237"/>
      <c r="C307" s="255"/>
      <c r="D307" s="260"/>
      <c r="E307" s="50" t="s">
        <v>9</v>
      </c>
      <c r="F307" s="132" t="s">
        <v>10</v>
      </c>
      <c r="G307" s="295" t="s">
        <v>10</v>
      </c>
      <c r="H307" s="167" t="s">
        <v>10</v>
      </c>
      <c r="I307" s="269"/>
      <c r="J307" s="44" t="s">
        <v>9</v>
      </c>
      <c r="K307" s="143" t="s">
        <v>709</v>
      </c>
      <c r="L307" s="301">
        <v>42.174742000000002</v>
      </c>
      <c r="M307" s="151">
        <v>6.776559482041324</v>
      </c>
      <c r="N307" s="222"/>
    </row>
    <row r="308" spans="1:14">
      <c r="A308" s="250" t="s">
        <v>298</v>
      </c>
      <c r="B308" s="236" t="s">
        <v>555</v>
      </c>
      <c r="C308" s="253">
        <v>144.34393387603967</v>
      </c>
      <c r="D308" s="258">
        <f t="shared" ref="D308" si="57">SUM(G308:G312)</f>
        <v>62.111110099999998</v>
      </c>
      <c r="E308" s="48" t="s">
        <v>5</v>
      </c>
      <c r="F308" s="104" t="s">
        <v>407</v>
      </c>
      <c r="G308" s="291">
        <v>62.111110099999998</v>
      </c>
      <c r="H308" s="121">
        <v>100</v>
      </c>
      <c r="I308" s="267">
        <f t="shared" si="55"/>
        <v>130.0143401</v>
      </c>
      <c r="J308" s="42" t="s">
        <v>5</v>
      </c>
      <c r="K308" s="144" t="s">
        <v>708</v>
      </c>
      <c r="L308" s="299">
        <v>63.878139399999995</v>
      </c>
      <c r="M308" s="149">
        <v>49.131610675305801</v>
      </c>
      <c r="N308" s="220"/>
    </row>
    <row r="309" spans="1:14">
      <c r="A309" s="251"/>
      <c r="B309" s="230"/>
      <c r="C309" s="254"/>
      <c r="D309" s="259"/>
      <c r="E309" s="49" t="s">
        <v>6</v>
      </c>
      <c r="F309" s="132" t="s">
        <v>10</v>
      </c>
      <c r="G309" s="295" t="s">
        <v>10</v>
      </c>
      <c r="H309" s="167" t="s">
        <v>10</v>
      </c>
      <c r="I309" s="268"/>
      <c r="J309" s="43" t="s">
        <v>6</v>
      </c>
      <c r="K309" s="140" t="s">
        <v>704</v>
      </c>
      <c r="L309" s="300">
        <v>27.913979099999999</v>
      </c>
      <c r="M309" s="150">
        <v>21.469923301175914</v>
      </c>
      <c r="N309" s="221"/>
    </row>
    <row r="310" spans="1:14">
      <c r="A310" s="251"/>
      <c r="B310" s="230"/>
      <c r="C310" s="254"/>
      <c r="D310" s="259"/>
      <c r="E310" s="49" t="s">
        <v>7</v>
      </c>
      <c r="F310" s="132" t="s">
        <v>10</v>
      </c>
      <c r="G310" s="295" t="s">
        <v>10</v>
      </c>
      <c r="H310" s="167" t="s">
        <v>10</v>
      </c>
      <c r="I310" s="268"/>
      <c r="J310" s="43" t="s">
        <v>7</v>
      </c>
      <c r="K310" s="141" t="s">
        <v>709</v>
      </c>
      <c r="L310" s="300">
        <v>23.8888885</v>
      </c>
      <c r="M310" s="150">
        <v>18.374041264698924</v>
      </c>
      <c r="N310" s="221"/>
    </row>
    <row r="311" spans="1:14">
      <c r="A311" s="251"/>
      <c r="B311" s="230"/>
      <c r="C311" s="254"/>
      <c r="D311" s="259"/>
      <c r="E311" s="49" t="s">
        <v>8</v>
      </c>
      <c r="F311" s="132" t="s">
        <v>10</v>
      </c>
      <c r="G311" s="295" t="s">
        <v>10</v>
      </c>
      <c r="H311" s="167" t="s">
        <v>10</v>
      </c>
      <c r="I311" s="268"/>
      <c r="J311" s="43" t="s">
        <v>8</v>
      </c>
      <c r="K311" s="140" t="s">
        <v>703</v>
      </c>
      <c r="L311" s="300">
        <v>14.333333099999999</v>
      </c>
      <c r="M311" s="150">
        <v>11.024424758819354</v>
      </c>
      <c r="N311" s="221"/>
    </row>
    <row r="312" spans="1:14">
      <c r="A312" s="252"/>
      <c r="B312" s="237"/>
      <c r="C312" s="255"/>
      <c r="D312" s="260"/>
      <c r="E312" s="50" t="s">
        <v>9</v>
      </c>
      <c r="F312" s="132" t="s">
        <v>10</v>
      </c>
      <c r="G312" s="295" t="s">
        <v>10</v>
      </c>
      <c r="H312" s="167" t="s">
        <v>10</v>
      </c>
      <c r="I312" s="269"/>
      <c r="J312" s="44" t="s">
        <v>9</v>
      </c>
      <c r="K312" s="132" t="s">
        <v>10</v>
      </c>
      <c r="L312" s="295" t="s">
        <v>10</v>
      </c>
      <c r="M312" s="167" t="s">
        <v>10</v>
      </c>
      <c r="N312" s="222"/>
    </row>
    <row r="313" spans="1:14">
      <c r="A313" s="250" t="s">
        <v>299</v>
      </c>
      <c r="B313" s="236" t="s">
        <v>556</v>
      </c>
      <c r="C313" s="253">
        <v>419.56715683854378</v>
      </c>
      <c r="D313" s="258">
        <f t="shared" ref="D313" si="58">SUM(G313:G317)</f>
        <v>270.90192000000002</v>
      </c>
      <c r="E313" s="48" t="s">
        <v>5</v>
      </c>
      <c r="F313" s="104" t="s">
        <v>411</v>
      </c>
      <c r="G313" s="291">
        <v>122.225814</v>
      </c>
      <c r="H313" s="121">
        <v>45.118105475221441</v>
      </c>
      <c r="I313" s="267">
        <f t="shared" si="55"/>
        <v>378.48058800000001</v>
      </c>
      <c r="J313" s="42" t="s">
        <v>5</v>
      </c>
      <c r="K313" s="144" t="s">
        <v>708</v>
      </c>
      <c r="L313" s="299">
        <v>135.09546</v>
      </c>
      <c r="M313" s="149">
        <v>35.694158243064237</v>
      </c>
      <c r="N313" s="220"/>
    </row>
    <row r="314" spans="1:14">
      <c r="A314" s="251"/>
      <c r="B314" s="230"/>
      <c r="C314" s="254"/>
      <c r="D314" s="259"/>
      <c r="E314" s="49" t="s">
        <v>6</v>
      </c>
      <c r="F314" s="105" t="s">
        <v>687</v>
      </c>
      <c r="G314" s="289">
        <v>67.547730000000001</v>
      </c>
      <c r="H314" s="122">
        <v>24.9343858470992</v>
      </c>
      <c r="I314" s="268"/>
      <c r="J314" s="43" t="s">
        <v>6</v>
      </c>
      <c r="K314" s="140" t="s">
        <v>709</v>
      </c>
      <c r="L314" s="300">
        <v>94.709022000000004</v>
      </c>
      <c r="M314" s="150">
        <v>25.023482049758389</v>
      </c>
      <c r="N314" s="221"/>
    </row>
    <row r="315" spans="1:14">
      <c r="A315" s="251"/>
      <c r="B315" s="230"/>
      <c r="C315" s="254"/>
      <c r="D315" s="259"/>
      <c r="E315" s="49" t="s">
        <v>6</v>
      </c>
      <c r="F315" s="105" t="s">
        <v>409</v>
      </c>
      <c r="G315" s="289">
        <v>67.547730000000001</v>
      </c>
      <c r="H315" s="122">
        <v>24.9343858470992</v>
      </c>
      <c r="I315" s="268"/>
      <c r="J315" s="43" t="s">
        <v>7</v>
      </c>
      <c r="K315" s="141" t="s">
        <v>703</v>
      </c>
      <c r="L315" s="300">
        <v>81.128376000000003</v>
      </c>
      <c r="M315" s="150">
        <v>21.435280585645252</v>
      </c>
      <c r="N315" s="221"/>
    </row>
    <row r="316" spans="1:14">
      <c r="A316" s="251"/>
      <c r="B316" s="230"/>
      <c r="C316" s="254"/>
      <c r="D316" s="259"/>
      <c r="E316" s="49" t="s">
        <v>8</v>
      </c>
      <c r="F316" s="105" t="s">
        <v>410</v>
      </c>
      <c r="G316" s="289">
        <v>13.580646</v>
      </c>
      <c r="H316" s="122">
        <v>5.0131228305801594</v>
      </c>
      <c r="I316" s="268"/>
      <c r="J316" s="43" t="s">
        <v>8</v>
      </c>
      <c r="K316" s="140" t="s">
        <v>706</v>
      </c>
      <c r="L316" s="300">
        <v>67.547730000000001</v>
      </c>
      <c r="M316" s="150">
        <v>17.847079121532119</v>
      </c>
      <c r="N316" s="221"/>
    </row>
    <row r="317" spans="1:14">
      <c r="A317" s="252"/>
      <c r="B317" s="237"/>
      <c r="C317" s="255"/>
      <c r="D317" s="260"/>
      <c r="E317" s="50" t="s">
        <v>9</v>
      </c>
      <c r="F317" s="132" t="s">
        <v>10</v>
      </c>
      <c r="G317" s="295" t="s">
        <v>10</v>
      </c>
      <c r="H317" s="167" t="s">
        <v>10</v>
      </c>
      <c r="I317" s="269"/>
      <c r="J317" s="44" t="s">
        <v>9</v>
      </c>
      <c r="K317" s="132" t="s">
        <v>10</v>
      </c>
      <c r="L317" s="295" t="s">
        <v>10</v>
      </c>
      <c r="M317" s="167" t="s">
        <v>10</v>
      </c>
      <c r="N317" s="222"/>
    </row>
    <row r="318" spans="1:14">
      <c r="A318" s="250" t="s">
        <v>300</v>
      </c>
      <c r="B318" s="236" t="s">
        <v>557</v>
      </c>
      <c r="C318" s="253">
        <v>62.654293899561324</v>
      </c>
      <c r="D318" s="258">
        <f t="shared" ref="D318" si="59">SUM(G318:G322)</f>
        <v>62.655917000000002</v>
      </c>
      <c r="E318" s="48" t="s">
        <v>5</v>
      </c>
      <c r="F318" s="104" t="s">
        <v>412</v>
      </c>
      <c r="G318" s="291">
        <v>54.322583999999999</v>
      </c>
      <c r="H318" s="121">
        <v>86.69984671998337</v>
      </c>
      <c r="I318" s="267">
        <f t="shared" si="55"/>
        <v>11.6666662</v>
      </c>
      <c r="J318" s="42" t="s">
        <v>5</v>
      </c>
      <c r="K318" s="144" t="s">
        <v>709</v>
      </c>
      <c r="L318" s="299">
        <v>4.9999998000000003</v>
      </c>
      <c r="M318" s="149">
        <v>42.857142857142854</v>
      </c>
      <c r="N318" s="220"/>
    </row>
    <row r="319" spans="1:14">
      <c r="A319" s="251"/>
      <c r="B319" s="230"/>
      <c r="C319" s="254"/>
      <c r="D319" s="259"/>
      <c r="E319" s="49" t="s">
        <v>6</v>
      </c>
      <c r="F319" s="105" t="s">
        <v>422</v>
      </c>
      <c r="G319" s="289">
        <v>8.3333329999999997</v>
      </c>
      <c r="H319" s="122">
        <v>13.300153280016632</v>
      </c>
      <c r="I319" s="268"/>
      <c r="J319" s="43" t="s">
        <v>6</v>
      </c>
      <c r="K319" s="140" t="s">
        <v>703</v>
      </c>
      <c r="L319" s="300">
        <v>3.3333332000000002</v>
      </c>
      <c r="M319" s="150">
        <v>28.571428571428569</v>
      </c>
      <c r="N319" s="221"/>
    </row>
    <row r="320" spans="1:14">
      <c r="A320" s="251"/>
      <c r="B320" s="230"/>
      <c r="C320" s="254"/>
      <c r="D320" s="259"/>
      <c r="E320" s="49" t="s">
        <v>7</v>
      </c>
      <c r="F320" s="132" t="s">
        <v>10</v>
      </c>
      <c r="G320" s="295" t="s">
        <v>10</v>
      </c>
      <c r="H320" s="167" t="s">
        <v>10</v>
      </c>
      <c r="I320" s="268"/>
      <c r="J320" s="43" t="s">
        <v>7</v>
      </c>
      <c r="K320" s="141" t="s">
        <v>704</v>
      </c>
      <c r="L320" s="300">
        <v>3.3333332000000002</v>
      </c>
      <c r="M320" s="150">
        <v>28.571428571428569</v>
      </c>
      <c r="N320" s="221"/>
    </row>
    <row r="321" spans="1:14">
      <c r="A321" s="251"/>
      <c r="B321" s="230"/>
      <c r="C321" s="254"/>
      <c r="D321" s="259"/>
      <c r="E321" s="49" t="s">
        <v>8</v>
      </c>
      <c r="F321" s="132" t="s">
        <v>10</v>
      </c>
      <c r="G321" s="295" t="s">
        <v>10</v>
      </c>
      <c r="H321" s="167" t="s">
        <v>10</v>
      </c>
      <c r="I321" s="268"/>
      <c r="J321" s="43" t="s">
        <v>8</v>
      </c>
      <c r="K321" s="132" t="s">
        <v>10</v>
      </c>
      <c r="L321" s="295" t="s">
        <v>10</v>
      </c>
      <c r="M321" s="167" t="s">
        <v>10</v>
      </c>
      <c r="N321" s="221"/>
    </row>
    <row r="322" spans="1:14">
      <c r="A322" s="252"/>
      <c r="B322" s="237"/>
      <c r="C322" s="255"/>
      <c r="D322" s="260"/>
      <c r="E322" s="50" t="s">
        <v>9</v>
      </c>
      <c r="F322" s="132" t="s">
        <v>10</v>
      </c>
      <c r="G322" s="295" t="s">
        <v>10</v>
      </c>
      <c r="H322" s="167" t="s">
        <v>10</v>
      </c>
      <c r="I322" s="269"/>
      <c r="J322" s="44" t="s">
        <v>9</v>
      </c>
      <c r="K322" s="132" t="s">
        <v>10</v>
      </c>
      <c r="L322" s="295" t="s">
        <v>10</v>
      </c>
      <c r="M322" s="167" t="s">
        <v>10</v>
      </c>
      <c r="N322" s="222"/>
    </row>
    <row r="323" spans="1:14">
      <c r="A323" s="250" t="s">
        <v>301</v>
      </c>
      <c r="B323" s="236" t="s">
        <v>558</v>
      </c>
      <c r="C323" s="253">
        <v>3.999896380069663</v>
      </c>
      <c r="D323" s="258">
        <f t="shared" ref="D323" si="60">SUM(G323:G327)</f>
        <v>4</v>
      </c>
      <c r="E323" s="48" t="s">
        <v>5</v>
      </c>
      <c r="F323" s="104" t="s">
        <v>624</v>
      </c>
      <c r="G323" s="291">
        <v>2</v>
      </c>
      <c r="H323" s="121">
        <v>50</v>
      </c>
      <c r="I323" s="267">
        <f t="shared" si="55"/>
        <v>2</v>
      </c>
      <c r="J323" s="42" t="s">
        <v>5</v>
      </c>
      <c r="K323" s="144" t="s">
        <v>709</v>
      </c>
      <c r="L323" s="299">
        <v>2</v>
      </c>
      <c r="M323" s="149">
        <v>100</v>
      </c>
      <c r="N323" s="220"/>
    </row>
    <row r="324" spans="1:14">
      <c r="A324" s="251"/>
      <c r="B324" s="230"/>
      <c r="C324" s="254"/>
      <c r="D324" s="259"/>
      <c r="E324" s="49" t="s">
        <v>5</v>
      </c>
      <c r="F324" s="105" t="s">
        <v>688</v>
      </c>
      <c r="G324" s="289">
        <v>2</v>
      </c>
      <c r="H324" s="122">
        <v>50</v>
      </c>
      <c r="I324" s="268"/>
      <c r="J324" s="43" t="s">
        <v>6</v>
      </c>
      <c r="K324" s="132" t="s">
        <v>10</v>
      </c>
      <c r="L324" s="295" t="s">
        <v>10</v>
      </c>
      <c r="M324" s="167" t="s">
        <v>10</v>
      </c>
      <c r="N324" s="221"/>
    </row>
    <row r="325" spans="1:14">
      <c r="A325" s="251"/>
      <c r="B325" s="230"/>
      <c r="C325" s="254"/>
      <c r="D325" s="259"/>
      <c r="E325" s="49" t="s">
        <v>7</v>
      </c>
      <c r="F325" s="132" t="s">
        <v>10</v>
      </c>
      <c r="G325" s="295" t="s">
        <v>10</v>
      </c>
      <c r="H325" s="167" t="s">
        <v>10</v>
      </c>
      <c r="I325" s="268"/>
      <c r="J325" s="43" t="s">
        <v>7</v>
      </c>
      <c r="K325" s="132" t="s">
        <v>10</v>
      </c>
      <c r="L325" s="295" t="s">
        <v>10</v>
      </c>
      <c r="M325" s="167" t="s">
        <v>10</v>
      </c>
      <c r="N325" s="221"/>
    </row>
    <row r="326" spans="1:14">
      <c r="A326" s="251"/>
      <c r="B326" s="230"/>
      <c r="C326" s="254"/>
      <c r="D326" s="259"/>
      <c r="E326" s="49" t="s">
        <v>8</v>
      </c>
      <c r="F326" s="132" t="s">
        <v>10</v>
      </c>
      <c r="G326" s="295" t="s">
        <v>10</v>
      </c>
      <c r="H326" s="167" t="s">
        <v>10</v>
      </c>
      <c r="I326" s="268"/>
      <c r="J326" s="43" t="s">
        <v>8</v>
      </c>
      <c r="K326" s="132" t="s">
        <v>10</v>
      </c>
      <c r="L326" s="295" t="s">
        <v>10</v>
      </c>
      <c r="M326" s="167" t="s">
        <v>10</v>
      </c>
      <c r="N326" s="221"/>
    </row>
    <row r="327" spans="1:14">
      <c r="A327" s="252"/>
      <c r="B327" s="237"/>
      <c r="C327" s="255"/>
      <c r="D327" s="260"/>
      <c r="E327" s="50" t="s">
        <v>9</v>
      </c>
      <c r="F327" s="132" t="s">
        <v>10</v>
      </c>
      <c r="G327" s="295" t="s">
        <v>10</v>
      </c>
      <c r="H327" s="167" t="s">
        <v>10</v>
      </c>
      <c r="I327" s="269"/>
      <c r="J327" s="44" t="s">
        <v>9</v>
      </c>
      <c r="K327" s="132" t="s">
        <v>10</v>
      </c>
      <c r="L327" s="295" t="s">
        <v>10</v>
      </c>
      <c r="M327" s="167" t="s">
        <v>10</v>
      </c>
      <c r="N327" s="222"/>
    </row>
    <row r="328" spans="1:14">
      <c r="A328" s="250" t="s">
        <v>302</v>
      </c>
      <c r="B328" s="236" t="s">
        <v>559</v>
      </c>
      <c r="C328" s="253">
        <v>128.15014608669776</v>
      </c>
      <c r="D328" s="258">
        <f t="shared" ref="D328" si="61">SUM(G328:G332)</f>
        <v>128.15346589999999</v>
      </c>
      <c r="E328" s="48" t="s">
        <v>5</v>
      </c>
      <c r="F328" s="104" t="s">
        <v>469</v>
      </c>
      <c r="G328" s="291">
        <v>67.547730000000001</v>
      </c>
      <c r="H328" s="121">
        <v>52.708469119913218</v>
      </c>
      <c r="I328" s="267">
        <f t="shared" si="55"/>
        <v>222.86248790000002</v>
      </c>
      <c r="J328" s="42" t="s">
        <v>5</v>
      </c>
      <c r="K328" s="144" t="s">
        <v>704</v>
      </c>
      <c r="L328" s="299">
        <v>100.9921739</v>
      </c>
      <c r="M328" s="149">
        <v>45.315914244534461</v>
      </c>
      <c r="N328" s="220"/>
    </row>
    <row r="329" spans="1:14">
      <c r="A329" s="251"/>
      <c r="B329" s="230"/>
      <c r="C329" s="254"/>
      <c r="D329" s="259"/>
      <c r="E329" s="49" t="s">
        <v>6</v>
      </c>
      <c r="F329" s="105" t="s">
        <v>414</v>
      </c>
      <c r="G329" s="289">
        <v>33.444443899999996</v>
      </c>
      <c r="H329" s="122">
        <v>26.0971825187289</v>
      </c>
      <c r="I329" s="268"/>
      <c r="J329" s="43" t="s">
        <v>6</v>
      </c>
      <c r="K329" s="140" t="s">
        <v>708</v>
      </c>
      <c r="L329" s="300">
        <v>94.709022000000004</v>
      </c>
      <c r="M329" s="150">
        <v>42.49661883093426</v>
      </c>
      <c r="N329" s="221"/>
    </row>
    <row r="330" spans="1:14">
      <c r="A330" s="251"/>
      <c r="B330" s="230"/>
      <c r="C330" s="254"/>
      <c r="D330" s="259"/>
      <c r="E330" s="49" t="s">
        <v>7</v>
      </c>
      <c r="F330" s="105" t="s">
        <v>415</v>
      </c>
      <c r="G330" s="289">
        <v>27.161292</v>
      </c>
      <c r="H330" s="122">
        <v>21.1943483613579</v>
      </c>
      <c r="I330" s="268"/>
      <c r="J330" s="43" t="s">
        <v>7</v>
      </c>
      <c r="K330" s="141" t="s">
        <v>709</v>
      </c>
      <c r="L330" s="300">
        <v>27.161292</v>
      </c>
      <c r="M330" s="150">
        <v>12.187466924531266</v>
      </c>
      <c r="N330" s="221"/>
    </row>
    <row r="331" spans="1:14">
      <c r="A331" s="251"/>
      <c r="B331" s="230"/>
      <c r="C331" s="254"/>
      <c r="D331" s="259"/>
      <c r="E331" s="49" t="s">
        <v>8</v>
      </c>
      <c r="F331" s="132" t="s">
        <v>10</v>
      </c>
      <c r="G331" s="295" t="s">
        <v>10</v>
      </c>
      <c r="H331" s="167" t="s">
        <v>10</v>
      </c>
      <c r="I331" s="268"/>
      <c r="J331" s="43" t="s">
        <v>8</v>
      </c>
      <c r="K331" s="132" t="s">
        <v>10</v>
      </c>
      <c r="L331" s="295" t="s">
        <v>10</v>
      </c>
      <c r="M331" s="167" t="s">
        <v>10</v>
      </c>
      <c r="N331" s="221"/>
    </row>
    <row r="332" spans="1:14">
      <c r="A332" s="252"/>
      <c r="B332" s="237"/>
      <c r="C332" s="255"/>
      <c r="D332" s="260"/>
      <c r="E332" s="50" t="s">
        <v>9</v>
      </c>
      <c r="F332" s="132" t="s">
        <v>10</v>
      </c>
      <c r="G332" s="295" t="s">
        <v>10</v>
      </c>
      <c r="H332" s="167" t="s">
        <v>10</v>
      </c>
      <c r="I332" s="269"/>
      <c r="J332" s="44" t="s">
        <v>9</v>
      </c>
      <c r="K332" s="132" t="s">
        <v>10</v>
      </c>
      <c r="L332" s="295" t="s">
        <v>10</v>
      </c>
      <c r="M332" s="167" t="s">
        <v>10</v>
      </c>
      <c r="N332" s="222"/>
    </row>
    <row r="333" spans="1:14">
      <c r="A333" s="250" t="s">
        <v>303</v>
      </c>
      <c r="B333" s="236" t="s">
        <v>560</v>
      </c>
      <c r="C333" s="253">
        <v>27.399290203477193</v>
      </c>
      <c r="D333" s="258">
        <f t="shared" ref="D333" si="62">SUM(G333:G337)</f>
        <v>0</v>
      </c>
      <c r="E333" s="48" t="s">
        <v>5</v>
      </c>
      <c r="F333" s="134" t="s">
        <v>10</v>
      </c>
      <c r="G333" s="298" t="s">
        <v>10</v>
      </c>
      <c r="H333" s="168" t="s">
        <v>10</v>
      </c>
      <c r="I333" s="267">
        <f t="shared" si="55"/>
        <v>27.400000000000002</v>
      </c>
      <c r="J333" s="42" t="s">
        <v>5</v>
      </c>
      <c r="K333" s="144" t="s">
        <v>709</v>
      </c>
      <c r="L333" s="299">
        <v>23.400000000000002</v>
      </c>
      <c r="M333" s="149">
        <v>85.40145985401459</v>
      </c>
      <c r="N333" s="220"/>
    </row>
    <row r="334" spans="1:14">
      <c r="A334" s="251"/>
      <c r="B334" s="230"/>
      <c r="C334" s="254"/>
      <c r="D334" s="259"/>
      <c r="E334" s="49" t="s">
        <v>6</v>
      </c>
      <c r="F334" s="132" t="s">
        <v>10</v>
      </c>
      <c r="G334" s="295" t="s">
        <v>10</v>
      </c>
      <c r="H334" s="167" t="s">
        <v>10</v>
      </c>
      <c r="I334" s="268"/>
      <c r="J334" s="43" t="s">
        <v>6</v>
      </c>
      <c r="K334" s="140" t="s">
        <v>711</v>
      </c>
      <c r="L334" s="300">
        <v>4</v>
      </c>
      <c r="M334" s="150">
        <v>14.5985401459854</v>
      </c>
      <c r="N334" s="221"/>
    </row>
    <row r="335" spans="1:14">
      <c r="A335" s="251"/>
      <c r="B335" s="230"/>
      <c r="C335" s="254"/>
      <c r="D335" s="259"/>
      <c r="E335" s="49" t="s">
        <v>7</v>
      </c>
      <c r="F335" s="132" t="s">
        <v>10</v>
      </c>
      <c r="G335" s="295" t="s">
        <v>10</v>
      </c>
      <c r="H335" s="167" t="s">
        <v>10</v>
      </c>
      <c r="I335" s="268"/>
      <c r="J335" s="43" t="s">
        <v>7</v>
      </c>
      <c r="K335" s="132" t="s">
        <v>10</v>
      </c>
      <c r="L335" s="295" t="s">
        <v>10</v>
      </c>
      <c r="M335" s="167" t="s">
        <v>10</v>
      </c>
      <c r="N335" s="221"/>
    </row>
    <row r="336" spans="1:14">
      <c r="A336" s="251"/>
      <c r="B336" s="230"/>
      <c r="C336" s="254"/>
      <c r="D336" s="259"/>
      <c r="E336" s="49" t="s">
        <v>8</v>
      </c>
      <c r="F336" s="132" t="s">
        <v>10</v>
      </c>
      <c r="G336" s="295" t="s">
        <v>10</v>
      </c>
      <c r="H336" s="167" t="s">
        <v>10</v>
      </c>
      <c r="I336" s="268"/>
      <c r="J336" s="43" t="s">
        <v>8</v>
      </c>
      <c r="K336" s="132" t="s">
        <v>10</v>
      </c>
      <c r="L336" s="295" t="s">
        <v>10</v>
      </c>
      <c r="M336" s="167" t="s">
        <v>10</v>
      </c>
      <c r="N336" s="221"/>
    </row>
    <row r="337" spans="1:14">
      <c r="A337" s="252"/>
      <c r="B337" s="237"/>
      <c r="C337" s="255"/>
      <c r="D337" s="260"/>
      <c r="E337" s="50" t="s">
        <v>9</v>
      </c>
      <c r="F337" s="132" t="s">
        <v>10</v>
      </c>
      <c r="G337" s="295" t="s">
        <v>10</v>
      </c>
      <c r="H337" s="167" t="s">
        <v>10</v>
      </c>
      <c r="I337" s="269"/>
      <c r="J337" s="44" t="s">
        <v>9</v>
      </c>
      <c r="K337" s="132" t="s">
        <v>10</v>
      </c>
      <c r="L337" s="295" t="s">
        <v>10</v>
      </c>
      <c r="M337" s="167" t="s">
        <v>10</v>
      </c>
      <c r="N337" s="222"/>
    </row>
    <row r="338" spans="1:14">
      <c r="A338" s="250" t="s">
        <v>304</v>
      </c>
      <c r="B338" s="236" t="s">
        <v>561</v>
      </c>
      <c r="C338" s="253">
        <v>334.88254964864871</v>
      </c>
      <c r="D338" s="258">
        <f t="shared" ref="D338" si="63">SUM(G338:G342)</f>
        <v>316.54836799999998</v>
      </c>
      <c r="E338" s="48" t="s">
        <v>5</v>
      </c>
      <c r="F338" s="104" t="s">
        <v>416</v>
      </c>
      <c r="G338" s="291">
        <v>185.21503799999999</v>
      </c>
      <c r="H338" s="121">
        <v>58.510817531682868</v>
      </c>
      <c r="I338" s="267">
        <f t="shared" si="55"/>
        <v>360.37693899999994</v>
      </c>
      <c r="J338" s="42" t="s">
        <v>5</v>
      </c>
      <c r="K338" s="144" t="s">
        <v>709</v>
      </c>
      <c r="L338" s="299">
        <v>291.54836849999998</v>
      </c>
      <c r="M338" s="149">
        <v>80.900950351875878</v>
      </c>
      <c r="N338" s="220" t="s">
        <v>717</v>
      </c>
    </row>
    <row r="339" spans="1:14">
      <c r="A339" s="251"/>
      <c r="B339" s="230"/>
      <c r="C339" s="254"/>
      <c r="D339" s="259"/>
      <c r="E339" s="49" t="s">
        <v>6</v>
      </c>
      <c r="F339" s="105" t="s">
        <v>418</v>
      </c>
      <c r="G339" s="289">
        <v>131.33332999999999</v>
      </c>
      <c r="H339" s="122">
        <v>41.489182468317132</v>
      </c>
      <c r="I339" s="268"/>
      <c r="J339" s="43" t="s">
        <v>6</v>
      </c>
      <c r="K339" s="140" t="s">
        <v>704</v>
      </c>
      <c r="L339" s="300">
        <v>29.057142499999998</v>
      </c>
      <c r="M339" s="150">
        <v>8.0629861002287946</v>
      </c>
      <c r="N339" s="221"/>
    </row>
    <row r="340" spans="1:14">
      <c r="A340" s="251"/>
      <c r="B340" s="230"/>
      <c r="C340" s="254"/>
      <c r="D340" s="259"/>
      <c r="E340" s="49" t="s">
        <v>7</v>
      </c>
      <c r="F340" s="132" t="s">
        <v>10</v>
      </c>
      <c r="G340" s="295" t="s">
        <v>10</v>
      </c>
      <c r="H340" s="167" t="s">
        <v>10</v>
      </c>
      <c r="I340" s="268"/>
      <c r="J340" s="43" t="s">
        <v>7</v>
      </c>
      <c r="K340" s="141" t="s">
        <v>707</v>
      </c>
      <c r="L340" s="300">
        <v>25.485713999999998</v>
      </c>
      <c r="M340" s="150">
        <v>7.0719602843399478</v>
      </c>
      <c r="N340" s="221"/>
    </row>
    <row r="341" spans="1:14">
      <c r="A341" s="251"/>
      <c r="B341" s="230"/>
      <c r="C341" s="254"/>
      <c r="D341" s="259"/>
      <c r="E341" s="49" t="s">
        <v>8</v>
      </c>
      <c r="F341" s="132" t="s">
        <v>10</v>
      </c>
      <c r="G341" s="295" t="s">
        <v>10</v>
      </c>
      <c r="H341" s="167" t="s">
        <v>10</v>
      </c>
      <c r="I341" s="268"/>
      <c r="J341" s="43" t="s">
        <v>8</v>
      </c>
      <c r="K341" s="140" t="s">
        <v>706</v>
      </c>
      <c r="L341" s="300">
        <v>14.285714</v>
      </c>
      <c r="M341" s="150">
        <v>3.9641032635553861</v>
      </c>
      <c r="N341" s="221"/>
    </row>
    <row r="342" spans="1:14">
      <c r="A342" s="252"/>
      <c r="B342" s="237"/>
      <c r="C342" s="255"/>
      <c r="D342" s="260"/>
      <c r="E342" s="50" t="s">
        <v>9</v>
      </c>
      <c r="F342" s="132" t="s">
        <v>10</v>
      </c>
      <c r="G342" s="295" t="s">
        <v>10</v>
      </c>
      <c r="H342" s="167" t="s">
        <v>10</v>
      </c>
      <c r="I342" s="269"/>
      <c r="J342" s="44" t="s">
        <v>9</v>
      </c>
      <c r="K342" s="132" t="s">
        <v>10</v>
      </c>
      <c r="L342" s="295" t="s">
        <v>10</v>
      </c>
      <c r="M342" s="167" t="s">
        <v>10</v>
      </c>
      <c r="N342" s="222"/>
    </row>
    <row r="343" spans="1:14">
      <c r="A343" s="250" t="s">
        <v>305</v>
      </c>
      <c r="B343" s="236" t="s">
        <v>562</v>
      </c>
      <c r="C343" s="253">
        <v>978.23602815624724</v>
      </c>
      <c r="D343" s="258">
        <v>802</v>
      </c>
      <c r="E343" s="48" t="s">
        <v>5</v>
      </c>
      <c r="F343" s="104" t="s">
        <v>421</v>
      </c>
      <c r="G343" s="291">
        <v>309.22727600000002</v>
      </c>
      <c r="H343" s="121">
        <v>38.571772824963119</v>
      </c>
      <c r="I343" s="267">
        <v>988</v>
      </c>
      <c r="J343" s="42" t="s">
        <v>5</v>
      </c>
      <c r="K343" s="144" t="s">
        <v>709</v>
      </c>
      <c r="L343" s="299">
        <v>412.28409199999999</v>
      </c>
      <c r="M343" s="149">
        <v>41.722440529510763</v>
      </c>
      <c r="N343" s="220" t="s">
        <v>717</v>
      </c>
    </row>
    <row r="344" spans="1:14">
      <c r="A344" s="251"/>
      <c r="B344" s="230"/>
      <c r="C344" s="254"/>
      <c r="D344" s="259"/>
      <c r="E344" s="49" t="s">
        <v>6</v>
      </c>
      <c r="F344" s="105" t="s">
        <v>420</v>
      </c>
      <c r="G344" s="289">
        <v>162.04166800000002</v>
      </c>
      <c r="H344" s="122">
        <v>20.212429146367075</v>
      </c>
      <c r="I344" s="268"/>
      <c r="J344" s="43" t="s">
        <v>6</v>
      </c>
      <c r="K344" s="140" t="s">
        <v>708</v>
      </c>
      <c r="L344" s="300">
        <v>161</v>
      </c>
      <c r="M344" s="150">
        <v>16.292922903392629</v>
      </c>
      <c r="N344" s="221"/>
    </row>
    <row r="345" spans="1:14">
      <c r="A345" s="251"/>
      <c r="B345" s="230"/>
      <c r="C345" s="254"/>
      <c r="D345" s="259"/>
      <c r="E345" s="49" t="s">
        <v>7</v>
      </c>
      <c r="F345" s="105" t="s">
        <v>470</v>
      </c>
      <c r="G345" s="289">
        <v>103.772728</v>
      </c>
      <c r="H345" s="122">
        <v>12.944194773564183</v>
      </c>
      <c r="I345" s="268"/>
      <c r="J345" s="43" t="s">
        <v>7</v>
      </c>
      <c r="K345" s="141" t="s">
        <v>704</v>
      </c>
      <c r="L345" s="300">
        <v>136.01136400000001</v>
      </c>
      <c r="M345" s="150">
        <v>13.76411594805759</v>
      </c>
      <c r="N345" s="221"/>
    </row>
    <row r="346" spans="1:14">
      <c r="A346" s="251"/>
      <c r="B346" s="230"/>
      <c r="C346" s="254"/>
      <c r="D346" s="259"/>
      <c r="E346" s="49" t="s">
        <v>8</v>
      </c>
      <c r="F346" s="105" t="s">
        <v>419</v>
      </c>
      <c r="G346" s="289">
        <v>73.5</v>
      </c>
      <c r="H346" s="122">
        <v>9.1680958397563508</v>
      </c>
      <c r="I346" s="268"/>
      <c r="J346" s="43" t="s">
        <v>8</v>
      </c>
      <c r="K346" s="140" t="s">
        <v>703</v>
      </c>
      <c r="L346" s="300">
        <v>95.803032000000002</v>
      </c>
      <c r="M346" s="150">
        <v>9.6951019520947632</v>
      </c>
      <c r="N346" s="221"/>
    </row>
    <row r="347" spans="1:14">
      <c r="A347" s="252"/>
      <c r="B347" s="237"/>
      <c r="C347" s="255"/>
      <c r="D347" s="260"/>
      <c r="E347" s="50" t="s">
        <v>9</v>
      </c>
      <c r="F347" s="105" t="s">
        <v>689</v>
      </c>
      <c r="G347" s="289">
        <v>58.545456000000001</v>
      </c>
      <c r="H347" s="122">
        <v>7.3027258719760351</v>
      </c>
      <c r="I347" s="269"/>
      <c r="J347" s="44" t="s">
        <v>9</v>
      </c>
      <c r="K347" s="143" t="s">
        <v>707</v>
      </c>
      <c r="L347" s="301">
        <v>85.333334000000008</v>
      </c>
      <c r="M347" s="151">
        <v>8.6355865338599571</v>
      </c>
      <c r="N347" s="222"/>
    </row>
    <row r="348" spans="1:14">
      <c r="A348" s="250" t="s">
        <v>306</v>
      </c>
      <c r="B348" s="236" t="s">
        <v>563</v>
      </c>
      <c r="C348" s="253">
        <v>1102.5437012847187</v>
      </c>
      <c r="D348" s="258">
        <v>863</v>
      </c>
      <c r="E348" s="48" t="s">
        <v>5</v>
      </c>
      <c r="F348" s="104" t="s">
        <v>690</v>
      </c>
      <c r="G348" s="291">
        <v>200.47222240000002</v>
      </c>
      <c r="H348" s="121">
        <v>23.218148180355346</v>
      </c>
      <c r="I348" s="267">
        <v>1531</v>
      </c>
      <c r="J348" s="42" t="s">
        <v>5</v>
      </c>
      <c r="K348" s="144" t="s">
        <v>704</v>
      </c>
      <c r="L348" s="299">
        <v>430.71271600000006</v>
      </c>
      <c r="M348" s="149">
        <v>28.12428391076639</v>
      </c>
      <c r="N348" s="220" t="s">
        <v>717</v>
      </c>
    </row>
    <row r="349" spans="1:14">
      <c r="A349" s="251"/>
      <c r="B349" s="230"/>
      <c r="C349" s="254"/>
      <c r="D349" s="259"/>
      <c r="E349" s="49" t="s">
        <v>6</v>
      </c>
      <c r="F349" s="105" t="s">
        <v>424</v>
      </c>
      <c r="G349" s="289">
        <v>197.8055535</v>
      </c>
      <c r="H349" s="122">
        <v>22.909301832831915</v>
      </c>
      <c r="I349" s="268"/>
      <c r="J349" s="43" t="s">
        <v>6</v>
      </c>
      <c r="K349" s="140" t="s">
        <v>703</v>
      </c>
      <c r="L349" s="300">
        <v>347.35379979999999</v>
      </c>
      <c r="M349" s="150">
        <v>22.681189851517424</v>
      </c>
      <c r="N349" s="221"/>
    </row>
    <row r="350" spans="1:14">
      <c r="A350" s="251"/>
      <c r="B350" s="230"/>
      <c r="C350" s="254"/>
      <c r="D350" s="259"/>
      <c r="E350" s="49" t="s">
        <v>7</v>
      </c>
      <c r="F350" s="105" t="s">
        <v>472</v>
      </c>
      <c r="G350" s="289">
        <v>152.2105281</v>
      </c>
      <c r="H350" s="122">
        <v>17.628609857900898</v>
      </c>
      <c r="I350" s="268"/>
      <c r="J350" s="43" t="s">
        <v>7</v>
      </c>
      <c r="K350" s="141" t="s">
        <v>709</v>
      </c>
      <c r="L350" s="300">
        <v>303.06724739999999</v>
      </c>
      <c r="M350" s="150">
        <v>19.789407169330183</v>
      </c>
      <c r="N350" s="221"/>
    </row>
    <row r="351" spans="1:14">
      <c r="A351" s="251"/>
      <c r="B351" s="230"/>
      <c r="C351" s="254"/>
      <c r="D351" s="259"/>
      <c r="E351" s="49" t="s">
        <v>8</v>
      </c>
      <c r="F351" s="105" t="s">
        <v>423</v>
      </c>
      <c r="G351" s="289">
        <v>136.83176739999999</v>
      </c>
      <c r="H351" s="122">
        <v>15.847483572732196</v>
      </c>
      <c r="I351" s="268"/>
      <c r="J351" s="43" t="s">
        <v>8</v>
      </c>
      <c r="K351" s="140" t="s">
        <v>708</v>
      </c>
      <c r="L351" s="300">
        <v>194.18275070000001</v>
      </c>
      <c r="M351" s="150">
        <v>12.679567164811475</v>
      </c>
      <c r="N351" s="221"/>
    </row>
    <row r="352" spans="1:14">
      <c r="A352" s="252"/>
      <c r="B352" s="237"/>
      <c r="C352" s="255"/>
      <c r="D352" s="260"/>
      <c r="E352" s="50" t="s">
        <v>9</v>
      </c>
      <c r="F352" s="105" t="s">
        <v>691</v>
      </c>
      <c r="G352" s="289">
        <v>58.111112900000002</v>
      </c>
      <c r="H352" s="122">
        <v>6.730271227030399</v>
      </c>
      <c r="I352" s="269"/>
      <c r="J352" s="44" t="s">
        <v>9</v>
      </c>
      <c r="K352" s="143" t="s">
        <v>712</v>
      </c>
      <c r="L352" s="301">
        <v>158.6988308</v>
      </c>
      <c r="M352" s="151">
        <v>10.362570706470335</v>
      </c>
      <c r="N352" s="222"/>
    </row>
    <row r="353" spans="1:14">
      <c r="A353" s="250" t="s">
        <v>307</v>
      </c>
      <c r="B353" s="236" t="s">
        <v>564</v>
      </c>
      <c r="C353" s="253">
        <v>3.2499158088066005</v>
      </c>
      <c r="D353" s="258">
        <f t="shared" ref="D353" si="64">SUM(G353:G357)</f>
        <v>3.25</v>
      </c>
      <c r="E353" s="48" t="s">
        <v>5</v>
      </c>
      <c r="F353" s="104" t="s">
        <v>425</v>
      </c>
      <c r="G353" s="291">
        <v>3.25</v>
      </c>
      <c r="H353" s="121">
        <v>100</v>
      </c>
      <c r="I353" s="267">
        <f t="shared" ref="I353:I414" si="65">SUM(L353:L357)</f>
        <v>16.25</v>
      </c>
      <c r="J353" s="42" t="s">
        <v>5</v>
      </c>
      <c r="K353" s="144" t="s">
        <v>703</v>
      </c>
      <c r="L353" s="299">
        <v>3.25</v>
      </c>
      <c r="M353" s="149">
        <v>20</v>
      </c>
      <c r="N353" s="220"/>
    </row>
    <row r="354" spans="1:14">
      <c r="A354" s="251"/>
      <c r="B354" s="230"/>
      <c r="C354" s="254"/>
      <c r="D354" s="259"/>
      <c r="E354" s="49" t="s">
        <v>6</v>
      </c>
      <c r="F354" s="132" t="s">
        <v>10</v>
      </c>
      <c r="G354" s="295" t="s">
        <v>10</v>
      </c>
      <c r="H354" s="167" t="s">
        <v>10</v>
      </c>
      <c r="I354" s="268"/>
      <c r="J354" s="43" t="s">
        <v>5</v>
      </c>
      <c r="K354" s="140" t="s">
        <v>704</v>
      </c>
      <c r="L354" s="300">
        <v>3.25</v>
      </c>
      <c r="M354" s="150">
        <v>20</v>
      </c>
      <c r="N354" s="221"/>
    </row>
    <row r="355" spans="1:14">
      <c r="A355" s="251"/>
      <c r="B355" s="230"/>
      <c r="C355" s="254"/>
      <c r="D355" s="259"/>
      <c r="E355" s="49" t="s">
        <v>7</v>
      </c>
      <c r="F355" s="132" t="s">
        <v>10</v>
      </c>
      <c r="G355" s="295" t="s">
        <v>10</v>
      </c>
      <c r="H355" s="167" t="s">
        <v>10</v>
      </c>
      <c r="I355" s="268"/>
      <c r="J355" s="43" t="s">
        <v>5</v>
      </c>
      <c r="K355" s="141" t="s">
        <v>706</v>
      </c>
      <c r="L355" s="300">
        <v>3.25</v>
      </c>
      <c r="M355" s="150">
        <v>20</v>
      </c>
      <c r="N355" s="221"/>
    </row>
    <row r="356" spans="1:14">
      <c r="A356" s="251"/>
      <c r="B356" s="230"/>
      <c r="C356" s="254"/>
      <c r="D356" s="259"/>
      <c r="E356" s="49" t="s">
        <v>8</v>
      </c>
      <c r="F356" s="132" t="s">
        <v>10</v>
      </c>
      <c r="G356" s="295" t="s">
        <v>10</v>
      </c>
      <c r="H356" s="167" t="s">
        <v>10</v>
      </c>
      <c r="I356" s="268"/>
      <c r="J356" s="43" t="s">
        <v>5</v>
      </c>
      <c r="K356" s="140" t="s">
        <v>708</v>
      </c>
      <c r="L356" s="300">
        <v>3.25</v>
      </c>
      <c r="M356" s="150">
        <v>20</v>
      </c>
      <c r="N356" s="221"/>
    </row>
    <row r="357" spans="1:14">
      <c r="A357" s="252"/>
      <c r="B357" s="237"/>
      <c r="C357" s="255"/>
      <c r="D357" s="260"/>
      <c r="E357" s="50" t="s">
        <v>9</v>
      </c>
      <c r="F357" s="132" t="s">
        <v>10</v>
      </c>
      <c r="G357" s="295" t="s">
        <v>10</v>
      </c>
      <c r="H357" s="167" t="s">
        <v>10</v>
      </c>
      <c r="I357" s="269"/>
      <c r="J357" s="44" t="s">
        <v>5</v>
      </c>
      <c r="K357" s="143" t="s">
        <v>709</v>
      </c>
      <c r="L357" s="301">
        <v>3.25</v>
      </c>
      <c r="M357" s="151">
        <v>20</v>
      </c>
      <c r="N357" s="222"/>
    </row>
    <row r="358" spans="1:14">
      <c r="A358" s="250" t="s">
        <v>308</v>
      </c>
      <c r="B358" s="236" t="s">
        <v>565</v>
      </c>
      <c r="C358" s="253">
        <v>233.26577909751373</v>
      </c>
      <c r="D358" s="258">
        <f t="shared" ref="D358" si="66">SUM(G358:G362)</f>
        <v>97.896820000000005</v>
      </c>
      <c r="E358" s="48" t="s">
        <v>5</v>
      </c>
      <c r="F358" s="104" t="s">
        <v>426</v>
      </c>
      <c r="G358" s="291">
        <v>97.896820000000005</v>
      </c>
      <c r="H358" s="121">
        <v>100</v>
      </c>
      <c r="I358" s="267">
        <f t="shared" si="65"/>
        <v>247.55753700000002</v>
      </c>
      <c r="J358" s="42" t="s">
        <v>5</v>
      </c>
      <c r="K358" s="144" t="s">
        <v>709</v>
      </c>
      <c r="L358" s="299">
        <v>233.27182200000001</v>
      </c>
      <c r="M358" s="149">
        <v>94.22933546151738</v>
      </c>
      <c r="N358" s="220" t="s">
        <v>717</v>
      </c>
    </row>
    <row r="359" spans="1:14">
      <c r="A359" s="251"/>
      <c r="B359" s="230"/>
      <c r="C359" s="254"/>
      <c r="D359" s="259"/>
      <c r="E359" s="49" t="s">
        <v>6</v>
      </c>
      <c r="F359" s="132" t="s">
        <v>10</v>
      </c>
      <c r="G359" s="295" t="s">
        <v>10</v>
      </c>
      <c r="H359" s="167" t="s">
        <v>10</v>
      </c>
      <c r="I359" s="268"/>
      <c r="J359" s="43" t="s">
        <v>6</v>
      </c>
      <c r="K359" s="140" t="s">
        <v>704</v>
      </c>
      <c r="L359" s="300">
        <v>14.285715000000001</v>
      </c>
      <c r="M359" s="150">
        <v>5.7706645384826238</v>
      </c>
      <c r="N359" s="221"/>
    </row>
    <row r="360" spans="1:14">
      <c r="A360" s="251"/>
      <c r="B360" s="230"/>
      <c r="C360" s="254"/>
      <c r="D360" s="259"/>
      <c r="E360" s="49" t="s">
        <v>7</v>
      </c>
      <c r="F360" s="132" t="s">
        <v>10</v>
      </c>
      <c r="G360" s="295" t="s">
        <v>10</v>
      </c>
      <c r="H360" s="167" t="s">
        <v>10</v>
      </c>
      <c r="I360" s="268"/>
      <c r="J360" s="43" t="s">
        <v>7</v>
      </c>
      <c r="K360" s="132" t="s">
        <v>10</v>
      </c>
      <c r="L360" s="295" t="s">
        <v>10</v>
      </c>
      <c r="M360" s="167" t="s">
        <v>10</v>
      </c>
      <c r="N360" s="221"/>
    </row>
    <row r="361" spans="1:14">
      <c r="A361" s="251"/>
      <c r="B361" s="230"/>
      <c r="C361" s="254"/>
      <c r="D361" s="259"/>
      <c r="E361" s="49" t="s">
        <v>8</v>
      </c>
      <c r="F361" s="132" t="s">
        <v>10</v>
      </c>
      <c r="G361" s="295" t="s">
        <v>10</v>
      </c>
      <c r="H361" s="167" t="s">
        <v>10</v>
      </c>
      <c r="I361" s="268"/>
      <c r="J361" s="43" t="s">
        <v>8</v>
      </c>
      <c r="K361" s="132" t="s">
        <v>10</v>
      </c>
      <c r="L361" s="295" t="s">
        <v>10</v>
      </c>
      <c r="M361" s="167" t="s">
        <v>10</v>
      </c>
      <c r="N361" s="221"/>
    </row>
    <row r="362" spans="1:14">
      <c r="A362" s="252"/>
      <c r="B362" s="237"/>
      <c r="C362" s="255"/>
      <c r="D362" s="260"/>
      <c r="E362" s="50" t="s">
        <v>9</v>
      </c>
      <c r="F362" s="132" t="s">
        <v>10</v>
      </c>
      <c r="G362" s="295" t="s">
        <v>10</v>
      </c>
      <c r="H362" s="167" t="s">
        <v>10</v>
      </c>
      <c r="I362" s="269"/>
      <c r="J362" s="44" t="s">
        <v>9</v>
      </c>
      <c r="K362" s="132" t="s">
        <v>10</v>
      </c>
      <c r="L362" s="295" t="s">
        <v>10</v>
      </c>
      <c r="M362" s="167" t="s">
        <v>10</v>
      </c>
      <c r="N362" s="222"/>
    </row>
    <row r="363" spans="1:14">
      <c r="A363" s="250" t="s">
        <v>309</v>
      </c>
      <c r="B363" s="236" t="s">
        <v>566</v>
      </c>
      <c r="C363" s="253">
        <v>293.15907192261261</v>
      </c>
      <c r="D363" s="258">
        <f t="shared" ref="D363" si="67">SUM(G363:G367)</f>
        <v>28.1666664</v>
      </c>
      <c r="E363" s="48" t="s">
        <v>5</v>
      </c>
      <c r="F363" s="104" t="s">
        <v>692</v>
      </c>
      <c r="G363" s="291">
        <v>22.5</v>
      </c>
      <c r="H363" s="121">
        <v>79.881657561009774</v>
      </c>
      <c r="I363" s="267">
        <f t="shared" si="65"/>
        <v>334.44444399999998</v>
      </c>
      <c r="J363" s="42" t="s">
        <v>5</v>
      </c>
      <c r="K363" s="144" t="s">
        <v>703</v>
      </c>
      <c r="L363" s="299">
        <v>133.13888879999999</v>
      </c>
      <c r="M363" s="149">
        <v>39.808970125991991</v>
      </c>
      <c r="N363" s="220" t="s">
        <v>717</v>
      </c>
    </row>
    <row r="364" spans="1:14">
      <c r="A364" s="251"/>
      <c r="B364" s="230"/>
      <c r="C364" s="254"/>
      <c r="D364" s="259"/>
      <c r="E364" s="49" t="s">
        <v>6</v>
      </c>
      <c r="F364" s="105" t="s">
        <v>427</v>
      </c>
      <c r="G364" s="289">
        <v>5.6666663999999995</v>
      </c>
      <c r="H364" s="122">
        <v>20.118342438990222</v>
      </c>
      <c r="I364" s="268"/>
      <c r="J364" s="43" t="s">
        <v>6</v>
      </c>
      <c r="K364" s="140" t="s">
        <v>708</v>
      </c>
      <c r="L364" s="300">
        <v>109.125</v>
      </c>
      <c r="M364" s="150">
        <v>32.62873758488869</v>
      </c>
      <c r="N364" s="221"/>
    </row>
    <row r="365" spans="1:14">
      <c r="A365" s="251"/>
      <c r="B365" s="230"/>
      <c r="C365" s="254"/>
      <c r="D365" s="259"/>
      <c r="E365" s="49" t="s">
        <v>7</v>
      </c>
      <c r="F365" s="132" t="s">
        <v>10</v>
      </c>
      <c r="G365" s="295" t="s">
        <v>10</v>
      </c>
      <c r="H365" s="167" t="s">
        <v>10</v>
      </c>
      <c r="I365" s="268"/>
      <c r="J365" s="43" t="s">
        <v>7</v>
      </c>
      <c r="K365" s="141" t="s">
        <v>707</v>
      </c>
      <c r="L365" s="300">
        <v>47.125</v>
      </c>
      <c r="M365" s="150">
        <v>14.090531580186754</v>
      </c>
      <c r="N365" s="221"/>
    </row>
    <row r="366" spans="1:14">
      <c r="A366" s="251"/>
      <c r="B366" s="230"/>
      <c r="C366" s="254"/>
      <c r="D366" s="259"/>
      <c r="E366" s="49" t="s">
        <v>8</v>
      </c>
      <c r="F366" s="132" t="s">
        <v>10</v>
      </c>
      <c r="G366" s="295" t="s">
        <v>10</v>
      </c>
      <c r="H366" s="167" t="s">
        <v>10</v>
      </c>
      <c r="I366" s="268"/>
      <c r="J366" s="43" t="s">
        <v>8</v>
      </c>
      <c r="K366" s="140" t="s">
        <v>704</v>
      </c>
      <c r="L366" s="300">
        <v>41.2777776</v>
      </c>
      <c r="M366" s="150">
        <v>12.34219265427534</v>
      </c>
      <c r="N366" s="221"/>
    </row>
    <row r="367" spans="1:14">
      <c r="A367" s="252"/>
      <c r="B367" s="237"/>
      <c r="C367" s="255"/>
      <c r="D367" s="260"/>
      <c r="E367" s="50" t="s">
        <v>9</v>
      </c>
      <c r="F367" s="132" t="s">
        <v>10</v>
      </c>
      <c r="G367" s="295" t="s">
        <v>10</v>
      </c>
      <c r="H367" s="167" t="s">
        <v>10</v>
      </c>
      <c r="I367" s="269"/>
      <c r="J367" s="44" t="s">
        <v>9</v>
      </c>
      <c r="K367" s="143" t="s">
        <v>709</v>
      </c>
      <c r="L367" s="301">
        <v>3.7777775999999998</v>
      </c>
      <c r="M367" s="151">
        <v>1.1295680546572333</v>
      </c>
      <c r="N367" s="222"/>
    </row>
    <row r="368" spans="1:14">
      <c r="A368" s="250" t="s">
        <v>310</v>
      </c>
      <c r="B368" s="236" t="s">
        <v>567</v>
      </c>
      <c r="C368" s="253">
        <v>711.7859616193914</v>
      </c>
      <c r="D368" s="258">
        <f>SUM(G368:G373)</f>
        <v>614.53654589999996</v>
      </c>
      <c r="E368" s="48" t="s">
        <v>5</v>
      </c>
      <c r="F368" s="104" t="s">
        <v>428</v>
      </c>
      <c r="G368" s="291">
        <v>225.07163589999999</v>
      </c>
      <c r="H368" s="121">
        <v>36.624613686787086</v>
      </c>
      <c r="I368" s="287">
        <f>SUM(L368:L373)</f>
        <v>858.01492680000001</v>
      </c>
      <c r="J368" s="148" t="s">
        <v>5</v>
      </c>
      <c r="K368" s="145" t="s">
        <v>709</v>
      </c>
      <c r="L368" s="302">
        <v>456.16373859999999</v>
      </c>
      <c r="M368" s="152">
        <v>53.165011977271803</v>
      </c>
      <c r="N368" s="220" t="s">
        <v>716</v>
      </c>
    </row>
    <row r="369" spans="1:14">
      <c r="A369" s="251"/>
      <c r="B369" s="230"/>
      <c r="C369" s="254"/>
      <c r="D369" s="259"/>
      <c r="E369" s="49" t="s">
        <v>6</v>
      </c>
      <c r="F369" s="105" t="s">
        <v>693</v>
      </c>
      <c r="G369" s="289">
        <v>183.96490999999997</v>
      </c>
      <c r="H369" s="122">
        <v>29.935552446369162</v>
      </c>
      <c r="I369" s="268"/>
      <c r="J369" s="43" t="s">
        <v>6</v>
      </c>
      <c r="K369" s="140" t="s">
        <v>704</v>
      </c>
      <c r="L369" s="300">
        <v>155.49999990000001</v>
      </c>
      <c r="M369" s="150">
        <v>18.123227818418414</v>
      </c>
      <c r="N369" s="221"/>
    </row>
    <row r="370" spans="1:14">
      <c r="A370" s="251"/>
      <c r="B370" s="230"/>
      <c r="C370" s="254"/>
      <c r="D370" s="259"/>
      <c r="E370" s="49" t="s">
        <v>7</v>
      </c>
      <c r="F370" s="105" t="s">
        <v>627</v>
      </c>
      <c r="G370" s="289">
        <v>124</v>
      </c>
      <c r="H370" s="122">
        <v>20.177807296781634</v>
      </c>
      <c r="I370" s="268"/>
      <c r="J370" s="43" t="s">
        <v>7</v>
      </c>
      <c r="K370" s="140" t="s">
        <v>708</v>
      </c>
      <c r="L370" s="300">
        <v>109.75</v>
      </c>
      <c r="M370" s="150">
        <v>12.791152761096694</v>
      </c>
      <c r="N370" s="221"/>
    </row>
    <row r="371" spans="1:14">
      <c r="A371" s="251"/>
      <c r="B371" s="230"/>
      <c r="C371" s="254"/>
      <c r="D371" s="259"/>
      <c r="E371" s="49" t="s">
        <v>8</v>
      </c>
      <c r="F371" s="105" t="s">
        <v>629</v>
      </c>
      <c r="G371" s="289">
        <v>52</v>
      </c>
      <c r="H371" s="122">
        <v>8.4616611244568141</v>
      </c>
      <c r="I371" s="268"/>
      <c r="J371" s="43" t="s">
        <v>220</v>
      </c>
      <c r="K371" s="140" t="s">
        <v>703</v>
      </c>
      <c r="L371" s="300">
        <v>107.1011883</v>
      </c>
      <c r="M371" s="150">
        <v>12.48243881950143</v>
      </c>
      <c r="N371" s="221"/>
    </row>
    <row r="372" spans="1:14">
      <c r="A372" s="251"/>
      <c r="B372" s="230"/>
      <c r="C372" s="254"/>
      <c r="D372" s="259"/>
      <c r="E372" s="50" t="s">
        <v>9</v>
      </c>
      <c r="F372" s="105" t="s">
        <v>429</v>
      </c>
      <c r="G372" s="289">
        <v>29.5</v>
      </c>
      <c r="H372" s="122">
        <v>4.8003654456053075</v>
      </c>
      <c r="I372" s="268"/>
      <c r="J372" s="43" t="s">
        <v>9</v>
      </c>
      <c r="K372" s="140" t="s">
        <v>706</v>
      </c>
      <c r="L372" s="300">
        <v>15</v>
      </c>
      <c r="M372" s="150">
        <v>1.7482213340906643</v>
      </c>
      <c r="N372" s="221"/>
    </row>
    <row r="373" spans="1:14">
      <c r="A373" s="252"/>
      <c r="B373" s="237"/>
      <c r="C373" s="255"/>
      <c r="D373" s="260"/>
      <c r="E373" s="50" t="s">
        <v>713</v>
      </c>
      <c r="F373" s="132" t="s">
        <v>10</v>
      </c>
      <c r="G373" s="295" t="s">
        <v>10</v>
      </c>
      <c r="H373" s="167" t="s">
        <v>10</v>
      </c>
      <c r="I373" s="269"/>
      <c r="J373" s="44" t="s">
        <v>218</v>
      </c>
      <c r="K373" s="143" t="s">
        <v>707</v>
      </c>
      <c r="L373" s="301">
        <v>14.5</v>
      </c>
      <c r="M373" s="151">
        <v>1.6899472896209755</v>
      </c>
      <c r="N373" s="222"/>
    </row>
    <row r="374" spans="1:14">
      <c r="A374" s="250" t="s">
        <v>311</v>
      </c>
      <c r="B374" s="236" t="s">
        <v>568</v>
      </c>
      <c r="C374" s="253">
        <v>102.41839878443167</v>
      </c>
      <c r="D374" s="258">
        <f t="shared" ref="D374" si="68">SUM(G374:G378)</f>
        <v>38</v>
      </c>
      <c r="E374" s="48" t="s">
        <v>5</v>
      </c>
      <c r="F374" s="104" t="s">
        <v>630</v>
      </c>
      <c r="G374" s="291">
        <v>38</v>
      </c>
      <c r="H374" s="121">
        <v>100</v>
      </c>
      <c r="I374" s="267">
        <f t="shared" si="65"/>
        <v>64.421052000000003</v>
      </c>
      <c r="J374" s="42" t="s">
        <v>5</v>
      </c>
      <c r="K374" s="146" t="s">
        <v>709</v>
      </c>
      <c r="L374" s="299">
        <v>64.421052000000003</v>
      </c>
      <c r="M374" s="149">
        <v>100</v>
      </c>
      <c r="N374" s="220"/>
    </row>
    <row r="375" spans="1:14">
      <c r="A375" s="251"/>
      <c r="B375" s="230"/>
      <c r="C375" s="254"/>
      <c r="D375" s="259"/>
      <c r="E375" s="49" t="s">
        <v>6</v>
      </c>
      <c r="F375" s="132" t="s">
        <v>10</v>
      </c>
      <c r="G375" s="295" t="s">
        <v>10</v>
      </c>
      <c r="H375" s="167" t="s">
        <v>10</v>
      </c>
      <c r="I375" s="268"/>
      <c r="J375" s="43" t="s">
        <v>6</v>
      </c>
      <c r="K375" s="132" t="s">
        <v>10</v>
      </c>
      <c r="L375" s="295" t="s">
        <v>10</v>
      </c>
      <c r="M375" s="167" t="s">
        <v>10</v>
      </c>
      <c r="N375" s="221"/>
    </row>
    <row r="376" spans="1:14">
      <c r="A376" s="251"/>
      <c r="B376" s="230"/>
      <c r="C376" s="254"/>
      <c r="D376" s="259"/>
      <c r="E376" s="49" t="s">
        <v>7</v>
      </c>
      <c r="F376" s="132" t="s">
        <v>10</v>
      </c>
      <c r="G376" s="295" t="s">
        <v>10</v>
      </c>
      <c r="H376" s="167" t="s">
        <v>10</v>
      </c>
      <c r="I376" s="268"/>
      <c r="J376" s="43" t="s">
        <v>7</v>
      </c>
      <c r="K376" s="132" t="s">
        <v>10</v>
      </c>
      <c r="L376" s="295" t="s">
        <v>10</v>
      </c>
      <c r="M376" s="167" t="s">
        <v>10</v>
      </c>
      <c r="N376" s="221"/>
    </row>
    <row r="377" spans="1:14">
      <c r="A377" s="251"/>
      <c r="B377" s="230"/>
      <c r="C377" s="254"/>
      <c r="D377" s="259"/>
      <c r="E377" s="49" t="s">
        <v>8</v>
      </c>
      <c r="F377" s="132" t="s">
        <v>10</v>
      </c>
      <c r="G377" s="295" t="s">
        <v>10</v>
      </c>
      <c r="H377" s="167" t="s">
        <v>10</v>
      </c>
      <c r="I377" s="268"/>
      <c r="J377" s="43" t="s">
        <v>8</v>
      </c>
      <c r="K377" s="132" t="s">
        <v>10</v>
      </c>
      <c r="L377" s="295" t="s">
        <v>10</v>
      </c>
      <c r="M377" s="167" t="s">
        <v>10</v>
      </c>
      <c r="N377" s="221"/>
    </row>
    <row r="378" spans="1:14">
      <c r="A378" s="252"/>
      <c r="B378" s="237"/>
      <c r="C378" s="255"/>
      <c r="D378" s="260"/>
      <c r="E378" s="50" t="s">
        <v>9</v>
      </c>
      <c r="F378" s="132" t="s">
        <v>10</v>
      </c>
      <c r="G378" s="295" t="s">
        <v>10</v>
      </c>
      <c r="H378" s="167" t="s">
        <v>10</v>
      </c>
      <c r="I378" s="269"/>
      <c r="J378" s="44" t="s">
        <v>9</v>
      </c>
      <c r="K378" s="132" t="s">
        <v>10</v>
      </c>
      <c r="L378" s="295" t="s">
        <v>10</v>
      </c>
      <c r="M378" s="167" t="s">
        <v>10</v>
      </c>
      <c r="N378" s="221"/>
    </row>
    <row r="379" spans="1:14">
      <c r="A379" s="250" t="s">
        <v>312</v>
      </c>
      <c r="B379" s="236" t="s">
        <v>569</v>
      </c>
      <c r="C379" s="253">
        <v>49.487607191187159</v>
      </c>
      <c r="D379" s="258">
        <f t="shared" ref="D379" si="69">SUM(G379:G383)</f>
        <v>35.599999800000006</v>
      </c>
      <c r="E379" s="48" t="s">
        <v>5</v>
      </c>
      <c r="F379" s="104" t="s">
        <v>694</v>
      </c>
      <c r="G379" s="291">
        <v>21.6</v>
      </c>
      <c r="H379" s="121">
        <v>60.674157644236836</v>
      </c>
      <c r="I379" s="267">
        <f t="shared" si="65"/>
        <v>91.977778500000014</v>
      </c>
      <c r="J379" s="42" t="s">
        <v>5</v>
      </c>
      <c r="K379" s="146" t="s">
        <v>709</v>
      </c>
      <c r="L379" s="299">
        <v>44.822222600000003</v>
      </c>
      <c r="M379" s="149">
        <v>48.731577703847243</v>
      </c>
      <c r="N379" s="220"/>
    </row>
    <row r="380" spans="1:14">
      <c r="A380" s="251"/>
      <c r="B380" s="230"/>
      <c r="C380" s="254"/>
      <c r="D380" s="259"/>
      <c r="E380" s="49" t="s">
        <v>6</v>
      </c>
      <c r="F380" s="105" t="s">
        <v>429</v>
      </c>
      <c r="G380" s="289">
        <v>13.999999800000001</v>
      </c>
      <c r="H380" s="122">
        <v>39.325842355763157</v>
      </c>
      <c r="I380" s="268"/>
      <c r="J380" s="43" t="s">
        <v>6</v>
      </c>
      <c r="K380" s="140" t="s">
        <v>704</v>
      </c>
      <c r="L380" s="300">
        <v>17.7999999</v>
      </c>
      <c r="M380" s="150">
        <v>19.35250034333021</v>
      </c>
      <c r="N380" s="221"/>
    </row>
    <row r="381" spans="1:14">
      <c r="A381" s="251"/>
      <c r="B381" s="230"/>
      <c r="C381" s="254"/>
      <c r="D381" s="259"/>
      <c r="E381" s="49" t="s">
        <v>7</v>
      </c>
      <c r="F381" s="132" t="s">
        <v>10</v>
      </c>
      <c r="G381" s="295" t="s">
        <v>10</v>
      </c>
      <c r="H381" s="167" t="s">
        <v>10</v>
      </c>
      <c r="I381" s="268"/>
      <c r="J381" s="43" t="s">
        <v>7</v>
      </c>
      <c r="K381" s="140" t="s">
        <v>705</v>
      </c>
      <c r="L381" s="300">
        <v>13.8888894</v>
      </c>
      <c r="M381" s="150">
        <v>15.100266201797863</v>
      </c>
      <c r="N381" s="221"/>
    </row>
    <row r="382" spans="1:14">
      <c r="A382" s="251"/>
      <c r="B382" s="230"/>
      <c r="C382" s="254"/>
      <c r="D382" s="259"/>
      <c r="E382" s="49" t="s">
        <v>8</v>
      </c>
      <c r="F382" s="132" t="s">
        <v>10</v>
      </c>
      <c r="G382" s="295" t="s">
        <v>10</v>
      </c>
      <c r="H382" s="167" t="s">
        <v>10</v>
      </c>
      <c r="I382" s="268"/>
      <c r="J382" s="43" t="s">
        <v>8</v>
      </c>
      <c r="K382" s="141" t="s">
        <v>703</v>
      </c>
      <c r="L382" s="300">
        <v>13.1333333</v>
      </c>
      <c r="M382" s="150">
        <v>14.278811158719169</v>
      </c>
      <c r="N382" s="221"/>
    </row>
    <row r="383" spans="1:14">
      <c r="A383" s="252"/>
      <c r="B383" s="237"/>
      <c r="C383" s="255"/>
      <c r="D383" s="260"/>
      <c r="E383" s="50" t="s">
        <v>9</v>
      </c>
      <c r="F383" s="132" t="s">
        <v>10</v>
      </c>
      <c r="G383" s="295" t="s">
        <v>10</v>
      </c>
      <c r="H383" s="167" t="s">
        <v>10</v>
      </c>
      <c r="I383" s="269"/>
      <c r="J383" s="44" t="s">
        <v>9</v>
      </c>
      <c r="K383" s="147" t="s">
        <v>708</v>
      </c>
      <c r="L383" s="301">
        <v>2.3333333000000001</v>
      </c>
      <c r="M383" s="151">
        <v>2.536844592305521</v>
      </c>
      <c r="N383" s="222"/>
    </row>
    <row r="384" spans="1:14">
      <c r="A384" s="250" t="s">
        <v>313</v>
      </c>
      <c r="B384" s="236" t="s">
        <v>570</v>
      </c>
      <c r="C384" s="253">
        <v>478.5056717977875</v>
      </c>
      <c r="D384" s="258">
        <v>412</v>
      </c>
      <c r="E384" s="48" t="s">
        <v>5</v>
      </c>
      <c r="F384" s="104" t="s">
        <v>695</v>
      </c>
      <c r="G384" s="291">
        <v>134.43254159999998</v>
      </c>
      <c r="H384" s="121">
        <v>32.621402420364454</v>
      </c>
      <c r="I384" s="267">
        <v>588</v>
      </c>
      <c r="J384" s="42" t="s">
        <v>5</v>
      </c>
      <c r="K384" s="146" t="s">
        <v>703</v>
      </c>
      <c r="L384" s="299">
        <v>170.54386010000002</v>
      </c>
      <c r="M384" s="149">
        <v>29.025202853438813</v>
      </c>
      <c r="N384" s="220" t="s">
        <v>717</v>
      </c>
    </row>
    <row r="385" spans="1:14">
      <c r="A385" s="251"/>
      <c r="B385" s="230"/>
      <c r="C385" s="254"/>
      <c r="D385" s="259"/>
      <c r="E385" s="49" t="s">
        <v>6</v>
      </c>
      <c r="F385" s="105" t="s">
        <v>631</v>
      </c>
      <c r="G385" s="289">
        <v>88.083334500000007</v>
      </c>
      <c r="H385" s="122">
        <v>21.3743031787779</v>
      </c>
      <c r="I385" s="268"/>
      <c r="J385" s="43" t="s">
        <v>6</v>
      </c>
      <c r="K385" s="140" t="s">
        <v>709</v>
      </c>
      <c r="L385" s="300">
        <v>140.2499995</v>
      </c>
      <c r="M385" s="150">
        <v>23.869429736697931</v>
      </c>
      <c r="N385" s="221"/>
    </row>
    <row r="386" spans="1:14">
      <c r="A386" s="251"/>
      <c r="B386" s="230"/>
      <c r="C386" s="254"/>
      <c r="D386" s="259"/>
      <c r="E386" s="49" t="s">
        <v>7</v>
      </c>
      <c r="F386" s="105" t="s">
        <v>430</v>
      </c>
      <c r="G386" s="289">
        <v>48.749999799999998</v>
      </c>
      <c r="H386" s="122">
        <v>11.829675631666305</v>
      </c>
      <c r="I386" s="268"/>
      <c r="J386" s="43" t="s">
        <v>7</v>
      </c>
      <c r="K386" s="140" t="s">
        <v>705</v>
      </c>
      <c r="L386" s="300">
        <v>102.694447</v>
      </c>
      <c r="M386" s="150">
        <v>17.477774657785648</v>
      </c>
      <c r="N386" s="221"/>
    </row>
    <row r="387" spans="1:14">
      <c r="A387" s="251"/>
      <c r="B387" s="230"/>
      <c r="C387" s="254"/>
      <c r="D387" s="259"/>
      <c r="E387" s="49" t="s">
        <v>8</v>
      </c>
      <c r="F387" s="105" t="s">
        <v>696</v>
      </c>
      <c r="G387" s="289">
        <v>46.0833333</v>
      </c>
      <c r="H387" s="122">
        <v>11.182582301568878</v>
      </c>
      <c r="I387" s="268"/>
      <c r="J387" s="43" t="s">
        <v>8</v>
      </c>
      <c r="K387" s="141" t="s">
        <v>704</v>
      </c>
      <c r="L387" s="300">
        <v>76.541665899999998</v>
      </c>
      <c r="M387" s="150">
        <v>13.026780197099807</v>
      </c>
      <c r="N387" s="221"/>
    </row>
    <row r="388" spans="1:14">
      <c r="A388" s="252"/>
      <c r="B388" s="237"/>
      <c r="C388" s="255"/>
      <c r="D388" s="260"/>
      <c r="E388" s="50" t="s">
        <v>9</v>
      </c>
      <c r="F388" s="105" t="s">
        <v>473</v>
      </c>
      <c r="G388" s="289">
        <v>46.000000800000002</v>
      </c>
      <c r="H388" s="122">
        <v>11.162360835956159</v>
      </c>
      <c r="I388" s="269"/>
      <c r="J388" s="44" t="s">
        <v>9</v>
      </c>
      <c r="K388" s="147" t="s">
        <v>707</v>
      </c>
      <c r="L388" s="301">
        <v>70.375</v>
      </c>
      <c r="M388" s="151">
        <v>11.977262914144374</v>
      </c>
      <c r="N388" s="222"/>
    </row>
    <row r="389" spans="1:14">
      <c r="A389" s="250" t="s">
        <v>314</v>
      </c>
      <c r="B389" s="236" t="s">
        <v>571</v>
      </c>
      <c r="C389" s="253">
        <v>169.40496825356249</v>
      </c>
      <c r="D389" s="258">
        <f t="shared" ref="D389" si="70">SUM(G389:G393)</f>
        <v>169.40935679999998</v>
      </c>
      <c r="E389" s="48" t="s">
        <v>5</v>
      </c>
      <c r="F389" s="104" t="s">
        <v>431</v>
      </c>
      <c r="G389" s="291">
        <v>96.631578000000005</v>
      </c>
      <c r="H389" s="121">
        <v>57.040283857567907</v>
      </c>
      <c r="I389" s="267">
        <f t="shared" si="65"/>
        <v>141.0321649</v>
      </c>
      <c r="J389" s="42" t="s">
        <v>5</v>
      </c>
      <c r="K389" s="146" t="s">
        <v>705</v>
      </c>
      <c r="L389" s="299">
        <v>78.3099414</v>
      </c>
      <c r="M389" s="149">
        <v>55.526298880490344</v>
      </c>
      <c r="N389" s="220"/>
    </row>
    <row r="390" spans="1:14">
      <c r="A390" s="251"/>
      <c r="B390" s="230"/>
      <c r="C390" s="254"/>
      <c r="D390" s="259"/>
      <c r="E390" s="49" t="s">
        <v>6</v>
      </c>
      <c r="F390" s="105" t="s">
        <v>633</v>
      </c>
      <c r="G390" s="289">
        <v>45</v>
      </c>
      <c r="H390" s="122">
        <v>26.562877547032869</v>
      </c>
      <c r="I390" s="268"/>
      <c r="J390" s="43" t="s">
        <v>6</v>
      </c>
      <c r="K390" s="140" t="s">
        <v>709</v>
      </c>
      <c r="L390" s="300">
        <v>25.8888894</v>
      </c>
      <c r="M390" s="150">
        <v>18.356726934140681</v>
      </c>
      <c r="N390" s="221"/>
    </row>
    <row r="391" spans="1:14">
      <c r="A391" s="251"/>
      <c r="B391" s="230"/>
      <c r="C391" s="254"/>
      <c r="D391" s="259"/>
      <c r="E391" s="49" t="s">
        <v>7</v>
      </c>
      <c r="F391" s="105" t="s">
        <v>432</v>
      </c>
      <c r="G391" s="289">
        <v>27.7777788</v>
      </c>
      <c r="H391" s="122">
        <v>16.396838595399238</v>
      </c>
      <c r="I391" s="268"/>
      <c r="J391" s="43" t="s">
        <v>7</v>
      </c>
      <c r="K391" s="140" t="s">
        <v>704</v>
      </c>
      <c r="L391" s="300">
        <v>18.944444699999998</v>
      </c>
      <c r="M391" s="150">
        <v>13.432712114596491</v>
      </c>
      <c r="N391" s="221"/>
    </row>
    <row r="392" spans="1:14">
      <c r="A392" s="251"/>
      <c r="B392" s="230"/>
      <c r="C392" s="254"/>
      <c r="D392" s="259"/>
      <c r="E392" s="49" t="s">
        <v>8</v>
      </c>
      <c r="F392" s="132" t="s">
        <v>10</v>
      </c>
      <c r="G392" s="295" t="s">
        <v>10</v>
      </c>
      <c r="H392" s="167" t="s">
        <v>10</v>
      </c>
      <c r="I392" s="268"/>
      <c r="J392" s="43" t="s">
        <v>8</v>
      </c>
      <c r="K392" s="141" t="s">
        <v>703</v>
      </c>
      <c r="L392" s="300">
        <v>17.8888894</v>
      </c>
      <c r="M392" s="150">
        <v>12.684262070772482</v>
      </c>
      <c r="N392" s="221"/>
    </row>
    <row r="393" spans="1:14">
      <c r="A393" s="252"/>
      <c r="B393" s="237"/>
      <c r="C393" s="255"/>
      <c r="D393" s="260"/>
      <c r="E393" s="50" t="s">
        <v>9</v>
      </c>
      <c r="F393" s="132" t="s">
        <v>10</v>
      </c>
      <c r="G393" s="295" t="s">
        <v>10</v>
      </c>
      <c r="H393" s="167" t="s">
        <v>10</v>
      </c>
      <c r="I393" s="269"/>
      <c r="J393" s="44" t="s">
        <v>9</v>
      </c>
      <c r="K393" s="132" t="s">
        <v>10</v>
      </c>
      <c r="L393" s="295" t="s">
        <v>10</v>
      </c>
      <c r="M393" s="167" t="s">
        <v>10</v>
      </c>
      <c r="N393" s="222"/>
    </row>
    <row r="394" spans="1:14">
      <c r="A394" s="250" t="s">
        <v>315</v>
      </c>
      <c r="B394" s="236" t="s">
        <v>572</v>
      </c>
      <c r="C394" s="253">
        <v>199.16150559101183</v>
      </c>
      <c r="D394" s="258">
        <f t="shared" ref="D394" si="71">SUM(G394:G398)</f>
        <v>35.499999000000003</v>
      </c>
      <c r="E394" s="48" t="s">
        <v>5</v>
      </c>
      <c r="F394" s="104" t="s">
        <v>697</v>
      </c>
      <c r="G394" s="291">
        <v>35.499999000000003</v>
      </c>
      <c r="H394" s="121">
        <v>100</v>
      </c>
      <c r="I394" s="267">
        <f t="shared" si="65"/>
        <v>320.83333099999999</v>
      </c>
      <c r="J394" s="42" t="s">
        <v>5</v>
      </c>
      <c r="K394" s="146" t="s">
        <v>709</v>
      </c>
      <c r="L394" s="299">
        <v>199.16666499999999</v>
      </c>
      <c r="M394" s="149">
        <v>62.077922009917344</v>
      </c>
      <c r="N394" s="220"/>
    </row>
    <row r="395" spans="1:14">
      <c r="A395" s="251"/>
      <c r="B395" s="230"/>
      <c r="C395" s="254"/>
      <c r="D395" s="259"/>
      <c r="E395" s="49" t="s">
        <v>6</v>
      </c>
      <c r="F395" s="132" t="s">
        <v>10</v>
      </c>
      <c r="G395" s="295" t="s">
        <v>10</v>
      </c>
      <c r="H395" s="167" t="s">
        <v>10</v>
      </c>
      <c r="I395" s="268"/>
      <c r="J395" s="43" t="s">
        <v>6</v>
      </c>
      <c r="K395" s="140" t="s">
        <v>711</v>
      </c>
      <c r="L395" s="300">
        <v>121.66666599999999</v>
      </c>
      <c r="M395" s="150">
        <v>37.922077990082634</v>
      </c>
      <c r="N395" s="221"/>
    </row>
    <row r="396" spans="1:14">
      <c r="A396" s="251"/>
      <c r="B396" s="230"/>
      <c r="C396" s="254"/>
      <c r="D396" s="259"/>
      <c r="E396" s="49" t="s">
        <v>7</v>
      </c>
      <c r="F396" s="132" t="s">
        <v>10</v>
      </c>
      <c r="G396" s="295" t="s">
        <v>10</v>
      </c>
      <c r="H396" s="167" t="s">
        <v>10</v>
      </c>
      <c r="I396" s="268"/>
      <c r="J396" s="43" t="s">
        <v>7</v>
      </c>
      <c r="K396" s="132" t="s">
        <v>10</v>
      </c>
      <c r="L396" s="295" t="s">
        <v>10</v>
      </c>
      <c r="M396" s="167" t="s">
        <v>10</v>
      </c>
      <c r="N396" s="221"/>
    </row>
    <row r="397" spans="1:14">
      <c r="A397" s="251"/>
      <c r="B397" s="230"/>
      <c r="C397" s="254"/>
      <c r="D397" s="259"/>
      <c r="E397" s="49" t="s">
        <v>8</v>
      </c>
      <c r="F397" s="132" t="s">
        <v>10</v>
      </c>
      <c r="G397" s="295" t="s">
        <v>10</v>
      </c>
      <c r="H397" s="167" t="s">
        <v>10</v>
      </c>
      <c r="I397" s="268"/>
      <c r="J397" s="43" t="s">
        <v>8</v>
      </c>
      <c r="K397" s="132" t="s">
        <v>10</v>
      </c>
      <c r="L397" s="295" t="s">
        <v>10</v>
      </c>
      <c r="M397" s="167" t="s">
        <v>10</v>
      </c>
      <c r="N397" s="221"/>
    </row>
    <row r="398" spans="1:14">
      <c r="A398" s="252"/>
      <c r="B398" s="237"/>
      <c r="C398" s="255"/>
      <c r="D398" s="260"/>
      <c r="E398" s="50" t="s">
        <v>9</v>
      </c>
      <c r="F398" s="132" t="s">
        <v>10</v>
      </c>
      <c r="G398" s="295" t="s">
        <v>10</v>
      </c>
      <c r="H398" s="167" t="s">
        <v>10</v>
      </c>
      <c r="I398" s="269"/>
      <c r="J398" s="44" t="s">
        <v>9</v>
      </c>
      <c r="K398" s="132" t="s">
        <v>10</v>
      </c>
      <c r="L398" s="295" t="s">
        <v>10</v>
      </c>
      <c r="M398" s="167" t="s">
        <v>10</v>
      </c>
      <c r="N398" s="222"/>
    </row>
    <row r="399" spans="1:14">
      <c r="A399" s="250" t="s">
        <v>316</v>
      </c>
      <c r="B399" s="236" t="s">
        <v>573</v>
      </c>
      <c r="C399" s="253">
        <v>434.11299301914931</v>
      </c>
      <c r="D399" s="258">
        <f t="shared" ref="D399" si="72">SUM(G399:G403)</f>
        <v>373.18908200000004</v>
      </c>
      <c r="E399" s="48" t="s">
        <v>5</v>
      </c>
      <c r="F399" s="104" t="s">
        <v>433</v>
      </c>
      <c r="G399" s="291">
        <v>318.86649800000004</v>
      </c>
      <c r="H399" s="121">
        <v>85.443683478392856</v>
      </c>
      <c r="I399" s="267">
        <v>630</v>
      </c>
      <c r="J399" s="42" t="s">
        <v>5</v>
      </c>
      <c r="K399" s="146" t="s">
        <v>709</v>
      </c>
      <c r="L399" s="299">
        <v>318.86649800000004</v>
      </c>
      <c r="M399" s="149">
        <v>50.609179915331396</v>
      </c>
      <c r="N399" s="220"/>
    </row>
    <row r="400" spans="1:14">
      <c r="A400" s="251"/>
      <c r="B400" s="230"/>
      <c r="C400" s="254"/>
      <c r="D400" s="259"/>
      <c r="E400" s="49" t="s">
        <v>6</v>
      </c>
      <c r="F400" s="105" t="s">
        <v>413</v>
      </c>
      <c r="G400" s="289">
        <v>54.322583999999999</v>
      </c>
      <c r="H400" s="122">
        <v>14.556316521607132</v>
      </c>
      <c r="I400" s="268"/>
      <c r="J400" s="43" t="s">
        <v>6</v>
      </c>
      <c r="K400" s="140" t="s">
        <v>703</v>
      </c>
      <c r="L400" s="300">
        <v>105.93423799999999</v>
      </c>
      <c r="M400" s="150">
        <v>16.813446830452332</v>
      </c>
      <c r="N400" s="221"/>
    </row>
    <row r="401" spans="1:14">
      <c r="A401" s="251"/>
      <c r="B401" s="230"/>
      <c r="C401" s="254"/>
      <c r="D401" s="259"/>
      <c r="E401" s="49" t="s">
        <v>7</v>
      </c>
      <c r="F401" s="132" t="s">
        <v>10</v>
      </c>
      <c r="G401" s="295" t="s">
        <v>10</v>
      </c>
      <c r="H401" s="167" t="s">
        <v>10</v>
      </c>
      <c r="I401" s="268"/>
      <c r="J401" s="43" t="s">
        <v>7</v>
      </c>
      <c r="K401" s="140" t="s">
        <v>704</v>
      </c>
      <c r="L401" s="300">
        <v>92.353591999999992</v>
      </c>
      <c r="M401" s="150">
        <v>14.657982518298644</v>
      </c>
      <c r="N401" s="221"/>
    </row>
    <row r="402" spans="1:14">
      <c r="A402" s="251"/>
      <c r="B402" s="230"/>
      <c r="C402" s="254"/>
      <c r="D402" s="259"/>
      <c r="E402" s="49" t="s">
        <v>8</v>
      </c>
      <c r="F402" s="132" t="s">
        <v>10</v>
      </c>
      <c r="G402" s="295" t="s">
        <v>10</v>
      </c>
      <c r="H402" s="167" t="s">
        <v>10</v>
      </c>
      <c r="I402" s="268"/>
      <c r="J402" s="43" t="s">
        <v>8</v>
      </c>
      <c r="K402" s="141" t="s">
        <v>708</v>
      </c>
      <c r="L402" s="300">
        <v>81.483875999999995</v>
      </c>
      <c r="M402" s="150">
        <v>12.932785872922132</v>
      </c>
      <c r="N402" s="221"/>
    </row>
    <row r="403" spans="1:14">
      <c r="A403" s="252"/>
      <c r="B403" s="237"/>
      <c r="C403" s="255"/>
      <c r="D403" s="260"/>
      <c r="E403" s="50" t="s">
        <v>9</v>
      </c>
      <c r="F403" s="132" t="s">
        <v>10</v>
      </c>
      <c r="G403" s="295" t="s">
        <v>10</v>
      </c>
      <c r="H403" s="167" t="s">
        <v>10</v>
      </c>
      <c r="I403" s="269"/>
      <c r="J403" s="44" t="s">
        <v>9</v>
      </c>
      <c r="K403" s="147" t="s">
        <v>706</v>
      </c>
      <c r="L403" s="301">
        <v>27.161292</v>
      </c>
      <c r="M403" s="151">
        <v>4.310928624307377</v>
      </c>
      <c r="N403" s="222"/>
    </row>
    <row r="404" spans="1:14">
      <c r="A404" s="250" t="s">
        <v>317</v>
      </c>
      <c r="B404" s="236" t="s">
        <v>574</v>
      </c>
      <c r="C404" s="253">
        <v>98.365873767741249</v>
      </c>
      <c r="D404" s="258">
        <f t="shared" ref="D404" si="73">SUM(G404:G408)</f>
        <v>0</v>
      </c>
      <c r="E404" s="48" t="s">
        <v>5</v>
      </c>
      <c r="F404" s="134" t="s">
        <v>10</v>
      </c>
      <c r="G404" s="298" t="s">
        <v>10</v>
      </c>
      <c r="H404" s="168" t="s">
        <v>10</v>
      </c>
      <c r="I404" s="267">
        <f t="shared" si="65"/>
        <v>98.368421999999995</v>
      </c>
      <c r="J404" s="42" t="s">
        <v>5</v>
      </c>
      <c r="K404" s="146" t="s">
        <v>709</v>
      </c>
      <c r="L404" s="299">
        <v>98.368421999999995</v>
      </c>
      <c r="M404" s="149">
        <v>100</v>
      </c>
      <c r="N404" s="220"/>
    </row>
    <row r="405" spans="1:14">
      <c r="A405" s="251"/>
      <c r="B405" s="230"/>
      <c r="C405" s="254"/>
      <c r="D405" s="259"/>
      <c r="E405" s="49" t="s">
        <v>6</v>
      </c>
      <c r="F405" s="132" t="s">
        <v>10</v>
      </c>
      <c r="G405" s="295" t="s">
        <v>10</v>
      </c>
      <c r="H405" s="167" t="s">
        <v>10</v>
      </c>
      <c r="I405" s="268"/>
      <c r="J405" s="43" t="s">
        <v>6</v>
      </c>
      <c r="K405" s="132" t="s">
        <v>10</v>
      </c>
      <c r="L405" s="295" t="s">
        <v>10</v>
      </c>
      <c r="M405" s="167" t="s">
        <v>10</v>
      </c>
      <c r="N405" s="221"/>
    </row>
    <row r="406" spans="1:14">
      <c r="A406" s="251"/>
      <c r="B406" s="230"/>
      <c r="C406" s="254"/>
      <c r="D406" s="259"/>
      <c r="E406" s="49" t="s">
        <v>7</v>
      </c>
      <c r="F406" s="132" t="s">
        <v>10</v>
      </c>
      <c r="G406" s="295" t="s">
        <v>10</v>
      </c>
      <c r="H406" s="167" t="s">
        <v>10</v>
      </c>
      <c r="I406" s="268"/>
      <c r="J406" s="43" t="s">
        <v>7</v>
      </c>
      <c r="K406" s="132" t="s">
        <v>10</v>
      </c>
      <c r="L406" s="295" t="s">
        <v>10</v>
      </c>
      <c r="M406" s="167" t="s">
        <v>10</v>
      </c>
      <c r="N406" s="221"/>
    </row>
    <row r="407" spans="1:14">
      <c r="A407" s="251"/>
      <c r="B407" s="230"/>
      <c r="C407" s="254"/>
      <c r="D407" s="259"/>
      <c r="E407" s="49" t="s">
        <v>8</v>
      </c>
      <c r="F407" s="132" t="s">
        <v>10</v>
      </c>
      <c r="G407" s="295" t="s">
        <v>10</v>
      </c>
      <c r="H407" s="167" t="s">
        <v>10</v>
      </c>
      <c r="I407" s="268"/>
      <c r="J407" s="43" t="s">
        <v>8</v>
      </c>
      <c r="K407" s="132" t="s">
        <v>10</v>
      </c>
      <c r="L407" s="295" t="s">
        <v>10</v>
      </c>
      <c r="M407" s="167" t="s">
        <v>10</v>
      </c>
      <c r="N407" s="221"/>
    </row>
    <row r="408" spans="1:14">
      <c r="A408" s="252"/>
      <c r="B408" s="237"/>
      <c r="C408" s="255"/>
      <c r="D408" s="260"/>
      <c r="E408" s="50" t="s">
        <v>9</v>
      </c>
      <c r="F408" s="132" t="s">
        <v>10</v>
      </c>
      <c r="G408" s="295" t="s">
        <v>10</v>
      </c>
      <c r="H408" s="167" t="s">
        <v>10</v>
      </c>
      <c r="I408" s="269"/>
      <c r="J408" s="44" t="s">
        <v>9</v>
      </c>
      <c r="K408" s="132" t="s">
        <v>10</v>
      </c>
      <c r="L408" s="295" t="s">
        <v>10</v>
      </c>
      <c r="M408" s="167" t="s">
        <v>10</v>
      </c>
      <c r="N408" s="222"/>
    </row>
    <row r="409" spans="1:14">
      <c r="A409" s="250" t="s">
        <v>318</v>
      </c>
      <c r="B409" s="236" t="s">
        <v>575</v>
      </c>
      <c r="C409" s="253">
        <v>3.2499158088066009</v>
      </c>
      <c r="D409" s="258">
        <f t="shared" ref="D409" si="74">SUM(G409:G413)</f>
        <v>3.25</v>
      </c>
      <c r="E409" s="48" t="s">
        <v>5</v>
      </c>
      <c r="F409" s="104" t="s">
        <v>435</v>
      </c>
      <c r="G409" s="291">
        <v>3.25</v>
      </c>
      <c r="H409" s="121">
        <v>100</v>
      </c>
      <c r="I409" s="267">
        <f t="shared" si="65"/>
        <v>9.75</v>
      </c>
      <c r="J409" s="42" t="s">
        <v>5</v>
      </c>
      <c r="K409" s="146" t="s">
        <v>704</v>
      </c>
      <c r="L409" s="299">
        <v>3.25</v>
      </c>
      <c r="M409" s="149">
        <v>33.333333333333329</v>
      </c>
      <c r="N409" s="220"/>
    </row>
    <row r="410" spans="1:14">
      <c r="A410" s="251"/>
      <c r="B410" s="230"/>
      <c r="C410" s="254"/>
      <c r="D410" s="259"/>
      <c r="E410" s="49" t="s">
        <v>6</v>
      </c>
      <c r="F410" s="132" t="s">
        <v>10</v>
      </c>
      <c r="G410" s="295" t="s">
        <v>10</v>
      </c>
      <c r="H410" s="167" t="s">
        <v>10</v>
      </c>
      <c r="I410" s="268"/>
      <c r="J410" s="43" t="s">
        <v>5</v>
      </c>
      <c r="K410" s="140" t="s">
        <v>708</v>
      </c>
      <c r="L410" s="300">
        <v>3.25</v>
      </c>
      <c r="M410" s="150">
        <v>33.333333333333329</v>
      </c>
      <c r="N410" s="221"/>
    </row>
    <row r="411" spans="1:14">
      <c r="A411" s="251"/>
      <c r="B411" s="230"/>
      <c r="C411" s="254"/>
      <c r="D411" s="259"/>
      <c r="E411" s="49" t="s">
        <v>7</v>
      </c>
      <c r="F411" s="132" t="s">
        <v>10</v>
      </c>
      <c r="G411" s="295" t="s">
        <v>10</v>
      </c>
      <c r="H411" s="167" t="s">
        <v>10</v>
      </c>
      <c r="I411" s="268"/>
      <c r="J411" s="43" t="s">
        <v>5</v>
      </c>
      <c r="K411" s="140" t="s">
        <v>709</v>
      </c>
      <c r="L411" s="300">
        <v>3.25</v>
      </c>
      <c r="M411" s="150">
        <v>33.333333333333329</v>
      </c>
      <c r="N411" s="221"/>
    </row>
    <row r="412" spans="1:14">
      <c r="A412" s="251"/>
      <c r="B412" s="230"/>
      <c r="C412" s="254"/>
      <c r="D412" s="259"/>
      <c r="E412" s="49" t="s">
        <v>8</v>
      </c>
      <c r="F412" s="132" t="s">
        <v>10</v>
      </c>
      <c r="G412" s="295" t="s">
        <v>10</v>
      </c>
      <c r="H412" s="167" t="s">
        <v>10</v>
      </c>
      <c r="I412" s="268"/>
      <c r="J412" s="43" t="s">
        <v>8</v>
      </c>
      <c r="K412" s="132" t="s">
        <v>10</v>
      </c>
      <c r="L412" s="295" t="s">
        <v>10</v>
      </c>
      <c r="M412" s="167" t="s">
        <v>10</v>
      </c>
      <c r="N412" s="221"/>
    </row>
    <row r="413" spans="1:14">
      <c r="A413" s="252"/>
      <c r="B413" s="237"/>
      <c r="C413" s="255"/>
      <c r="D413" s="260"/>
      <c r="E413" s="50" t="s">
        <v>9</v>
      </c>
      <c r="F413" s="132" t="s">
        <v>10</v>
      </c>
      <c r="G413" s="295" t="s">
        <v>10</v>
      </c>
      <c r="H413" s="167" t="s">
        <v>10</v>
      </c>
      <c r="I413" s="269"/>
      <c r="J413" s="44" t="s">
        <v>9</v>
      </c>
      <c r="K413" s="132" t="s">
        <v>10</v>
      </c>
      <c r="L413" s="295" t="s">
        <v>10</v>
      </c>
      <c r="M413" s="167" t="s">
        <v>10</v>
      </c>
      <c r="N413" s="222"/>
    </row>
    <row r="414" spans="1:14">
      <c r="A414" s="250" t="s">
        <v>319</v>
      </c>
      <c r="B414" s="236" t="s">
        <v>576</v>
      </c>
      <c r="C414" s="253">
        <v>153.1927782409422</v>
      </c>
      <c r="D414" s="258">
        <f t="shared" ref="D414" si="75">SUM(G414:G418)</f>
        <v>89.110777400000003</v>
      </c>
      <c r="E414" s="48" t="s">
        <v>5</v>
      </c>
      <c r="F414" s="104" t="s">
        <v>437</v>
      </c>
      <c r="G414" s="291">
        <v>62.220301000000006</v>
      </c>
      <c r="H414" s="121">
        <v>69.823541905269025</v>
      </c>
      <c r="I414" s="267">
        <f t="shared" si="65"/>
        <v>233.80527120000002</v>
      </c>
      <c r="J414" s="42" t="s">
        <v>5</v>
      </c>
      <c r="K414" s="146" t="s">
        <v>709</v>
      </c>
      <c r="L414" s="299">
        <v>122.06215979999999</v>
      </c>
      <c r="M414" s="149">
        <v>52.206761281950079</v>
      </c>
      <c r="N414" s="220" t="s">
        <v>717</v>
      </c>
    </row>
    <row r="415" spans="1:14">
      <c r="A415" s="251"/>
      <c r="B415" s="230"/>
      <c r="C415" s="254"/>
      <c r="D415" s="259"/>
      <c r="E415" s="49" t="s">
        <v>6</v>
      </c>
      <c r="F415" s="105" t="s">
        <v>436</v>
      </c>
      <c r="G415" s="289">
        <v>21.057143000000003</v>
      </c>
      <c r="H415" s="122">
        <v>23.630298841944569</v>
      </c>
      <c r="I415" s="268"/>
      <c r="J415" s="43" t="s">
        <v>6</v>
      </c>
      <c r="K415" s="140" t="s">
        <v>704</v>
      </c>
      <c r="L415" s="300">
        <v>89.338350000000005</v>
      </c>
      <c r="M415" s="150">
        <v>38.210579916129788</v>
      </c>
      <c r="N415" s="221"/>
    </row>
    <row r="416" spans="1:14">
      <c r="A416" s="251"/>
      <c r="B416" s="230"/>
      <c r="C416" s="254"/>
      <c r="D416" s="259"/>
      <c r="E416" s="49" t="s">
        <v>7</v>
      </c>
      <c r="F416" s="105" t="s">
        <v>438</v>
      </c>
      <c r="G416" s="289">
        <v>5.8333333999999999</v>
      </c>
      <c r="H416" s="122">
        <v>6.5461592527864081</v>
      </c>
      <c r="I416" s="268"/>
      <c r="J416" s="43" t="s">
        <v>7</v>
      </c>
      <c r="K416" s="140" t="s">
        <v>703</v>
      </c>
      <c r="L416" s="300">
        <v>14.119047399999999</v>
      </c>
      <c r="M416" s="150">
        <v>6.0388062799158977</v>
      </c>
      <c r="N416" s="221"/>
    </row>
    <row r="417" spans="1:14">
      <c r="A417" s="251"/>
      <c r="B417" s="230"/>
      <c r="C417" s="254"/>
      <c r="D417" s="259"/>
      <c r="E417" s="49" t="s">
        <v>8</v>
      </c>
      <c r="F417" s="132" t="s">
        <v>10</v>
      </c>
      <c r="G417" s="295" t="s">
        <v>10</v>
      </c>
      <c r="H417" s="167" t="s">
        <v>10</v>
      </c>
      <c r="I417" s="268"/>
      <c r="J417" s="43" t="s">
        <v>8</v>
      </c>
      <c r="K417" s="141" t="s">
        <v>707</v>
      </c>
      <c r="L417" s="300">
        <v>8.2857140000000005</v>
      </c>
      <c r="M417" s="150">
        <v>3.543852522004217</v>
      </c>
      <c r="N417" s="221"/>
    </row>
    <row r="418" spans="1:14">
      <c r="A418" s="252"/>
      <c r="B418" s="237"/>
      <c r="C418" s="255"/>
      <c r="D418" s="260"/>
      <c r="E418" s="50" t="s">
        <v>9</v>
      </c>
      <c r="F418" s="132" t="s">
        <v>10</v>
      </c>
      <c r="G418" s="295" t="s">
        <v>10</v>
      </c>
      <c r="H418" s="167" t="s">
        <v>10</v>
      </c>
      <c r="I418" s="269"/>
      <c r="J418" s="44" t="s">
        <v>9</v>
      </c>
      <c r="K418" s="132" t="s">
        <v>10</v>
      </c>
      <c r="L418" s="295" t="s">
        <v>10</v>
      </c>
      <c r="M418" s="167" t="s">
        <v>10</v>
      </c>
      <c r="N418" s="222"/>
    </row>
    <row r="419" spans="1:14">
      <c r="A419" s="250" t="s">
        <v>320</v>
      </c>
      <c r="B419" s="236" t="s">
        <v>577</v>
      </c>
      <c r="C419" s="253">
        <v>406.34449048035907</v>
      </c>
      <c r="D419" s="258">
        <f t="shared" ref="D419" si="76">SUM(G419:G423)</f>
        <v>376.57168460000003</v>
      </c>
      <c r="E419" s="48" t="s">
        <v>5</v>
      </c>
      <c r="F419" s="104" t="s">
        <v>439</v>
      </c>
      <c r="G419" s="291">
        <v>176.6263184</v>
      </c>
      <c r="H419" s="121">
        <v>46.903770416943338</v>
      </c>
      <c r="I419" s="267">
        <v>1015</v>
      </c>
      <c r="J419" s="42" t="s">
        <v>5</v>
      </c>
      <c r="K419" s="146" t="s">
        <v>712</v>
      </c>
      <c r="L419" s="299">
        <v>273.28571440000002</v>
      </c>
      <c r="M419" s="149">
        <v>26.920084333214334</v>
      </c>
      <c r="N419" s="220" t="s">
        <v>717</v>
      </c>
    </row>
    <row r="420" spans="1:14">
      <c r="A420" s="251"/>
      <c r="B420" s="230"/>
      <c r="C420" s="254"/>
      <c r="D420" s="259"/>
      <c r="E420" s="49" t="s">
        <v>6</v>
      </c>
      <c r="F420" s="105" t="s">
        <v>698</v>
      </c>
      <c r="G420" s="289">
        <v>99.026318000000003</v>
      </c>
      <c r="H420" s="122">
        <v>26.296804048128902</v>
      </c>
      <c r="I420" s="268"/>
      <c r="J420" s="43" t="s">
        <v>6</v>
      </c>
      <c r="K420" s="140" t="s">
        <v>703</v>
      </c>
      <c r="L420" s="300">
        <v>191.94298510000002</v>
      </c>
      <c r="M420" s="150">
        <v>18.907396449189964</v>
      </c>
      <c r="N420" s="221"/>
    </row>
    <row r="421" spans="1:14">
      <c r="A421" s="251"/>
      <c r="B421" s="230"/>
      <c r="C421" s="254"/>
      <c r="D421" s="259"/>
      <c r="E421" s="49" t="s">
        <v>7</v>
      </c>
      <c r="F421" s="105" t="s">
        <v>440</v>
      </c>
      <c r="G421" s="289">
        <v>43.400000399999996</v>
      </c>
      <c r="H421" s="122">
        <v>11.525030206692282</v>
      </c>
      <c r="I421" s="268"/>
      <c r="J421" s="43" t="s">
        <v>7</v>
      </c>
      <c r="K421" s="140" t="s">
        <v>708</v>
      </c>
      <c r="L421" s="300">
        <v>148.626318</v>
      </c>
      <c r="M421" s="150">
        <v>14.640476263018055</v>
      </c>
      <c r="N421" s="221"/>
    </row>
    <row r="422" spans="1:14">
      <c r="A422" s="251"/>
      <c r="B422" s="230"/>
      <c r="C422" s="254"/>
      <c r="D422" s="259"/>
      <c r="E422" s="49" t="s">
        <v>8</v>
      </c>
      <c r="F422" s="105" t="s">
        <v>438</v>
      </c>
      <c r="G422" s="289">
        <v>34.916667099999998</v>
      </c>
      <c r="H422" s="122">
        <v>9.2722497542769311</v>
      </c>
      <c r="I422" s="268"/>
      <c r="J422" s="43" t="s">
        <v>8</v>
      </c>
      <c r="K422" s="141" t="s">
        <v>707</v>
      </c>
      <c r="L422" s="300">
        <v>116.5</v>
      </c>
      <c r="M422" s="150">
        <v>11.475864487483323</v>
      </c>
      <c r="N422" s="221"/>
    </row>
    <row r="423" spans="1:14">
      <c r="A423" s="252"/>
      <c r="B423" s="237"/>
      <c r="C423" s="255"/>
      <c r="D423" s="260"/>
      <c r="E423" s="50" t="s">
        <v>9</v>
      </c>
      <c r="F423" s="105" t="s">
        <v>437</v>
      </c>
      <c r="G423" s="289">
        <v>22.602380700000001</v>
      </c>
      <c r="H423" s="122">
        <v>6.0021455739585363</v>
      </c>
      <c r="I423" s="269"/>
      <c r="J423" s="44" t="s">
        <v>8</v>
      </c>
      <c r="K423" s="147" t="s">
        <v>710</v>
      </c>
      <c r="L423" s="301">
        <v>116.5</v>
      </c>
      <c r="M423" s="151">
        <v>11.475864487483323</v>
      </c>
      <c r="N423" s="222"/>
    </row>
    <row r="424" spans="1:14">
      <c r="A424" s="250" t="s">
        <v>321</v>
      </c>
      <c r="B424" s="236" t="s">
        <v>578</v>
      </c>
      <c r="C424" s="253">
        <v>141.72098762517683</v>
      </c>
      <c r="D424" s="258">
        <f t="shared" ref="D424" si="77">SUM(G424:G428)</f>
        <v>107.724659</v>
      </c>
      <c r="E424" s="48" t="s">
        <v>5</v>
      </c>
      <c r="F424" s="104" t="s">
        <v>441</v>
      </c>
      <c r="G424" s="291">
        <v>57.741937999999998</v>
      </c>
      <c r="H424" s="121">
        <v>53.601411725053595</v>
      </c>
      <c r="I424" s="267">
        <v>258</v>
      </c>
      <c r="J424" s="42" t="s">
        <v>5</v>
      </c>
      <c r="K424" s="146" t="s">
        <v>709</v>
      </c>
      <c r="L424" s="299">
        <v>89.886870000000002</v>
      </c>
      <c r="M424" s="149">
        <v>34.853877948256439</v>
      </c>
      <c r="N424" s="220"/>
    </row>
    <row r="425" spans="1:14">
      <c r="A425" s="251"/>
      <c r="B425" s="230"/>
      <c r="C425" s="254"/>
      <c r="D425" s="259"/>
      <c r="E425" s="49" t="s">
        <v>6</v>
      </c>
      <c r="F425" s="105" t="s">
        <v>354</v>
      </c>
      <c r="G425" s="289">
        <v>49.982720999999998</v>
      </c>
      <c r="H425" s="122">
        <v>46.398588274946405</v>
      </c>
      <c r="I425" s="268"/>
      <c r="J425" s="43" t="s">
        <v>6</v>
      </c>
      <c r="K425" s="140" t="s">
        <v>704</v>
      </c>
      <c r="L425" s="300">
        <v>84.922584000000001</v>
      </c>
      <c r="M425" s="150">
        <v>32.928962570245858</v>
      </c>
      <c r="N425" s="221"/>
    </row>
    <row r="426" spans="1:14">
      <c r="A426" s="251"/>
      <c r="B426" s="230"/>
      <c r="C426" s="254"/>
      <c r="D426" s="259"/>
      <c r="E426" s="49" t="s">
        <v>7</v>
      </c>
      <c r="F426" s="132" t="s">
        <v>10</v>
      </c>
      <c r="G426" s="295" t="s">
        <v>10</v>
      </c>
      <c r="H426" s="167" t="s">
        <v>10</v>
      </c>
      <c r="I426" s="268"/>
      <c r="J426" s="43" t="s">
        <v>7</v>
      </c>
      <c r="K426" s="140" t="s">
        <v>703</v>
      </c>
      <c r="L426" s="300">
        <v>44.999080999999997</v>
      </c>
      <c r="M426" s="150">
        <v>17.448515861746049</v>
      </c>
      <c r="N426" s="221"/>
    </row>
    <row r="427" spans="1:14">
      <c r="A427" s="251"/>
      <c r="B427" s="230"/>
      <c r="C427" s="254"/>
      <c r="D427" s="259"/>
      <c r="E427" s="49" t="s">
        <v>8</v>
      </c>
      <c r="F427" s="132" t="s">
        <v>10</v>
      </c>
      <c r="G427" s="295" t="s">
        <v>10</v>
      </c>
      <c r="H427" s="167" t="s">
        <v>10</v>
      </c>
      <c r="I427" s="268"/>
      <c r="J427" s="43" t="s">
        <v>8</v>
      </c>
      <c r="K427" s="141" t="s">
        <v>712</v>
      </c>
      <c r="L427" s="300">
        <v>17</v>
      </c>
      <c r="M427" s="150">
        <v>6.591796166896895</v>
      </c>
      <c r="N427" s="221"/>
    </row>
    <row r="428" spans="1:14">
      <c r="A428" s="252"/>
      <c r="B428" s="237"/>
      <c r="C428" s="255"/>
      <c r="D428" s="260"/>
      <c r="E428" s="50" t="s">
        <v>9</v>
      </c>
      <c r="F428" s="132" t="s">
        <v>10</v>
      </c>
      <c r="G428" s="295" t="s">
        <v>10</v>
      </c>
      <c r="H428" s="167" t="s">
        <v>10</v>
      </c>
      <c r="I428" s="269"/>
      <c r="J428" s="44" t="s">
        <v>9</v>
      </c>
      <c r="K428" s="147" t="s">
        <v>708</v>
      </c>
      <c r="L428" s="301">
        <v>16.830646000000002</v>
      </c>
      <c r="M428" s="151">
        <v>6.526128693482268</v>
      </c>
      <c r="N428" s="222"/>
    </row>
    <row r="429" spans="1:14">
      <c r="A429" s="250" t="s">
        <v>322</v>
      </c>
      <c r="B429" s="236" t="s">
        <v>579</v>
      </c>
      <c r="C429" s="253">
        <v>7.9997927601393259</v>
      </c>
      <c r="D429" s="258">
        <f t="shared" ref="D429" si="78">SUM(G429:G433)</f>
        <v>8</v>
      </c>
      <c r="E429" s="48" t="s">
        <v>5</v>
      </c>
      <c r="F429" s="104" t="s">
        <v>637</v>
      </c>
      <c r="G429" s="291">
        <v>8</v>
      </c>
      <c r="H429" s="121">
        <v>100</v>
      </c>
      <c r="I429" s="267">
        <f t="shared" ref="I429:I474" si="79">SUM(L429:L433)</f>
        <v>0</v>
      </c>
      <c r="J429" s="42" t="s">
        <v>5</v>
      </c>
      <c r="K429" s="134" t="s">
        <v>10</v>
      </c>
      <c r="L429" s="298" t="s">
        <v>10</v>
      </c>
      <c r="M429" s="168" t="s">
        <v>10</v>
      </c>
      <c r="N429" s="220"/>
    </row>
    <row r="430" spans="1:14">
      <c r="A430" s="251"/>
      <c r="B430" s="230"/>
      <c r="C430" s="254"/>
      <c r="D430" s="259"/>
      <c r="E430" s="49" t="s">
        <v>6</v>
      </c>
      <c r="F430" s="132" t="s">
        <v>10</v>
      </c>
      <c r="G430" s="295" t="s">
        <v>10</v>
      </c>
      <c r="H430" s="167" t="s">
        <v>10</v>
      </c>
      <c r="I430" s="268"/>
      <c r="J430" s="43" t="s">
        <v>6</v>
      </c>
      <c r="K430" s="132" t="s">
        <v>10</v>
      </c>
      <c r="L430" s="295" t="s">
        <v>10</v>
      </c>
      <c r="M430" s="167" t="s">
        <v>10</v>
      </c>
      <c r="N430" s="221"/>
    </row>
    <row r="431" spans="1:14">
      <c r="A431" s="251"/>
      <c r="B431" s="230"/>
      <c r="C431" s="254"/>
      <c r="D431" s="259"/>
      <c r="E431" s="49" t="s">
        <v>7</v>
      </c>
      <c r="F431" s="132" t="s">
        <v>10</v>
      </c>
      <c r="G431" s="295" t="s">
        <v>10</v>
      </c>
      <c r="H431" s="167" t="s">
        <v>10</v>
      </c>
      <c r="I431" s="268"/>
      <c r="J431" s="43" t="s">
        <v>7</v>
      </c>
      <c r="K431" s="132" t="s">
        <v>10</v>
      </c>
      <c r="L431" s="295" t="s">
        <v>10</v>
      </c>
      <c r="M431" s="167" t="s">
        <v>10</v>
      </c>
      <c r="N431" s="221"/>
    </row>
    <row r="432" spans="1:14">
      <c r="A432" s="251"/>
      <c r="B432" s="230"/>
      <c r="C432" s="254"/>
      <c r="D432" s="259"/>
      <c r="E432" s="49" t="s">
        <v>8</v>
      </c>
      <c r="F432" s="132" t="s">
        <v>10</v>
      </c>
      <c r="G432" s="295" t="s">
        <v>10</v>
      </c>
      <c r="H432" s="167" t="s">
        <v>10</v>
      </c>
      <c r="I432" s="268"/>
      <c r="J432" s="43" t="s">
        <v>8</v>
      </c>
      <c r="K432" s="132" t="s">
        <v>10</v>
      </c>
      <c r="L432" s="295" t="s">
        <v>10</v>
      </c>
      <c r="M432" s="167" t="s">
        <v>10</v>
      </c>
      <c r="N432" s="221"/>
    </row>
    <row r="433" spans="1:14">
      <c r="A433" s="252"/>
      <c r="B433" s="237"/>
      <c r="C433" s="255"/>
      <c r="D433" s="260"/>
      <c r="E433" s="50" t="s">
        <v>9</v>
      </c>
      <c r="F433" s="132" t="s">
        <v>10</v>
      </c>
      <c r="G433" s="295" t="s">
        <v>10</v>
      </c>
      <c r="H433" s="167" t="s">
        <v>10</v>
      </c>
      <c r="I433" s="269"/>
      <c r="J433" s="44" t="s">
        <v>9</v>
      </c>
      <c r="K433" s="132" t="s">
        <v>10</v>
      </c>
      <c r="L433" s="295" t="s">
        <v>10</v>
      </c>
      <c r="M433" s="167" t="s">
        <v>10</v>
      </c>
      <c r="N433" s="222"/>
    </row>
    <row r="434" spans="1:14">
      <c r="A434" s="250" t="s">
        <v>323</v>
      </c>
      <c r="B434" s="236" t="s">
        <v>580</v>
      </c>
      <c r="C434" s="253">
        <v>548.21913002508245</v>
      </c>
      <c r="D434" s="258">
        <f t="shared" ref="D434:D494" si="80">SUM(G434:G438)</f>
        <v>103.36666599999998</v>
      </c>
      <c r="E434" s="48" t="s">
        <v>5</v>
      </c>
      <c r="F434" s="104" t="s">
        <v>443</v>
      </c>
      <c r="G434" s="291">
        <v>47.4</v>
      </c>
      <c r="H434" s="121">
        <v>45.856175723032422</v>
      </c>
      <c r="I434" s="267">
        <v>860</v>
      </c>
      <c r="J434" s="42" t="s">
        <v>5</v>
      </c>
      <c r="K434" s="146" t="s">
        <v>709</v>
      </c>
      <c r="L434" s="299">
        <v>412.13333299999999</v>
      </c>
      <c r="M434" s="149">
        <v>47.902057316458205</v>
      </c>
      <c r="N434" s="220" t="s">
        <v>717</v>
      </c>
    </row>
    <row r="435" spans="1:14">
      <c r="A435" s="251"/>
      <c r="B435" s="230"/>
      <c r="C435" s="254"/>
      <c r="D435" s="259"/>
      <c r="E435" s="49" t="s">
        <v>6</v>
      </c>
      <c r="F435" s="105" t="s">
        <v>639</v>
      </c>
      <c r="G435" s="289">
        <v>25.700000000000003</v>
      </c>
      <c r="H435" s="122">
        <v>24.862947596665261</v>
      </c>
      <c r="I435" s="268"/>
      <c r="J435" s="43" t="s">
        <v>6</v>
      </c>
      <c r="K435" s="140" t="s">
        <v>703</v>
      </c>
      <c r="L435" s="300">
        <v>155.13333299999999</v>
      </c>
      <c r="M435" s="150">
        <v>18.031072019741721</v>
      </c>
      <c r="N435" s="221"/>
    </row>
    <row r="436" spans="1:14">
      <c r="A436" s="251"/>
      <c r="B436" s="230"/>
      <c r="C436" s="254"/>
      <c r="D436" s="259"/>
      <c r="E436" s="49" t="s">
        <v>7</v>
      </c>
      <c r="F436" s="105" t="s">
        <v>442</v>
      </c>
      <c r="G436" s="289">
        <v>24.666665999999999</v>
      </c>
      <c r="H436" s="122">
        <v>23.863269421885004</v>
      </c>
      <c r="I436" s="268"/>
      <c r="J436" s="43" t="s">
        <v>7</v>
      </c>
      <c r="K436" s="140" t="s">
        <v>704</v>
      </c>
      <c r="L436" s="300">
        <v>106.19999900000001</v>
      </c>
      <c r="M436" s="150">
        <v>12.343574352686016</v>
      </c>
      <c r="N436" s="221"/>
    </row>
    <row r="437" spans="1:14">
      <c r="A437" s="251"/>
      <c r="B437" s="230"/>
      <c r="C437" s="254"/>
      <c r="D437" s="259"/>
      <c r="E437" s="49" t="s">
        <v>8</v>
      </c>
      <c r="F437" s="105" t="s">
        <v>444</v>
      </c>
      <c r="G437" s="289">
        <v>5.6</v>
      </c>
      <c r="H437" s="122">
        <v>5.4176072584173323</v>
      </c>
      <c r="I437" s="268"/>
      <c r="J437" s="43" t="s">
        <v>8</v>
      </c>
      <c r="K437" s="141" t="s">
        <v>711</v>
      </c>
      <c r="L437" s="300">
        <v>79.5</v>
      </c>
      <c r="M437" s="150">
        <v>9.2402464244706639</v>
      </c>
      <c r="N437" s="221"/>
    </row>
    <row r="438" spans="1:14">
      <c r="A438" s="252"/>
      <c r="B438" s="237"/>
      <c r="C438" s="255"/>
      <c r="D438" s="260"/>
      <c r="E438" s="50" t="s">
        <v>9</v>
      </c>
      <c r="F438" s="132" t="s">
        <v>10</v>
      </c>
      <c r="G438" s="295" t="s">
        <v>10</v>
      </c>
      <c r="H438" s="167" t="s">
        <v>10</v>
      </c>
      <c r="I438" s="269"/>
      <c r="J438" s="44" t="s">
        <v>9</v>
      </c>
      <c r="K438" s="147" t="s">
        <v>705</v>
      </c>
      <c r="L438" s="301">
        <v>63.6</v>
      </c>
      <c r="M438" s="151">
        <v>7.3921971395765311</v>
      </c>
      <c r="N438" s="222"/>
    </row>
    <row r="439" spans="1:14">
      <c r="A439" s="250" t="s">
        <v>324</v>
      </c>
      <c r="B439" s="236" t="s">
        <v>581</v>
      </c>
      <c r="C439" s="253">
        <v>51.998652540915977</v>
      </c>
      <c r="D439" s="258">
        <f t="shared" si="80"/>
        <v>30.666666599999999</v>
      </c>
      <c r="E439" s="48" t="s">
        <v>5</v>
      </c>
      <c r="F439" s="104" t="s">
        <v>445</v>
      </c>
      <c r="G439" s="291">
        <v>15.6666665</v>
      </c>
      <c r="H439" s="121">
        <v>51.086956089319472</v>
      </c>
      <c r="I439" s="267">
        <f t="shared" si="79"/>
        <v>40.999999500000001</v>
      </c>
      <c r="J439" s="42" t="s">
        <v>5</v>
      </c>
      <c r="K439" s="146" t="s">
        <v>703</v>
      </c>
      <c r="L439" s="299">
        <v>23.333333</v>
      </c>
      <c r="M439" s="149">
        <v>56.910568986714253</v>
      </c>
      <c r="N439" s="220"/>
    </row>
    <row r="440" spans="1:14">
      <c r="A440" s="251"/>
      <c r="B440" s="230"/>
      <c r="C440" s="254"/>
      <c r="D440" s="259"/>
      <c r="E440" s="49" t="s">
        <v>6</v>
      </c>
      <c r="F440" s="105" t="s">
        <v>475</v>
      </c>
      <c r="G440" s="289">
        <v>15.000000099999999</v>
      </c>
      <c r="H440" s="122">
        <v>48.913043910680528</v>
      </c>
      <c r="I440" s="268"/>
      <c r="J440" s="43" t="s">
        <v>6</v>
      </c>
      <c r="K440" s="140" t="s">
        <v>709</v>
      </c>
      <c r="L440" s="300">
        <v>15.6666665</v>
      </c>
      <c r="M440" s="150">
        <v>38.211382173309538</v>
      </c>
      <c r="N440" s="221"/>
    </row>
    <row r="441" spans="1:14">
      <c r="A441" s="251"/>
      <c r="B441" s="230"/>
      <c r="C441" s="254"/>
      <c r="D441" s="259"/>
      <c r="E441" s="49" t="s">
        <v>7</v>
      </c>
      <c r="F441" s="132" t="s">
        <v>10</v>
      </c>
      <c r="G441" s="295" t="s">
        <v>10</v>
      </c>
      <c r="H441" s="167" t="s">
        <v>10</v>
      </c>
      <c r="I441" s="268"/>
      <c r="J441" s="43" t="s">
        <v>7</v>
      </c>
      <c r="K441" s="140" t="s">
        <v>711</v>
      </c>
      <c r="L441" s="300">
        <v>2</v>
      </c>
      <c r="M441" s="150">
        <v>4.8780488399762056</v>
      </c>
      <c r="N441" s="221"/>
    </row>
    <row r="442" spans="1:14">
      <c r="A442" s="251"/>
      <c r="B442" s="230"/>
      <c r="C442" s="254"/>
      <c r="D442" s="259"/>
      <c r="E442" s="49" t="s">
        <v>8</v>
      </c>
      <c r="F442" s="132" t="s">
        <v>10</v>
      </c>
      <c r="G442" s="295" t="s">
        <v>10</v>
      </c>
      <c r="H442" s="167" t="s">
        <v>10</v>
      </c>
      <c r="I442" s="268"/>
      <c r="J442" s="43" t="s">
        <v>8</v>
      </c>
      <c r="K442" s="132" t="s">
        <v>10</v>
      </c>
      <c r="L442" s="295" t="s">
        <v>10</v>
      </c>
      <c r="M442" s="167" t="s">
        <v>10</v>
      </c>
      <c r="N442" s="221"/>
    </row>
    <row r="443" spans="1:14">
      <c r="A443" s="252"/>
      <c r="B443" s="237"/>
      <c r="C443" s="255"/>
      <c r="D443" s="260"/>
      <c r="E443" s="50" t="s">
        <v>9</v>
      </c>
      <c r="F443" s="132" t="s">
        <v>10</v>
      </c>
      <c r="G443" s="295" t="s">
        <v>10</v>
      </c>
      <c r="H443" s="167" t="s">
        <v>10</v>
      </c>
      <c r="I443" s="269"/>
      <c r="J443" s="44" t="s">
        <v>9</v>
      </c>
      <c r="K443" s="132" t="s">
        <v>10</v>
      </c>
      <c r="L443" s="295" t="s">
        <v>10</v>
      </c>
      <c r="M443" s="167" t="s">
        <v>10</v>
      </c>
      <c r="N443" s="222"/>
    </row>
    <row r="444" spans="1:14">
      <c r="A444" s="250" t="s">
        <v>325</v>
      </c>
      <c r="B444" s="236" t="s">
        <v>326</v>
      </c>
      <c r="C444" s="253">
        <v>238.6366729609974</v>
      </c>
      <c r="D444" s="258">
        <f t="shared" si="80"/>
        <v>65.285714999999996</v>
      </c>
      <c r="E444" s="48" t="s">
        <v>5</v>
      </c>
      <c r="F444" s="104" t="s">
        <v>642</v>
      </c>
      <c r="G444" s="291">
        <v>41.285714999999996</v>
      </c>
      <c r="H444" s="121">
        <v>63.238512437215398</v>
      </c>
      <c r="I444" s="267">
        <f t="shared" si="79"/>
        <v>233.071425</v>
      </c>
      <c r="J444" s="42" t="s">
        <v>5</v>
      </c>
      <c r="K444" s="146" t="s">
        <v>709</v>
      </c>
      <c r="L444" s="299">
        <v>197.642855</v>
      </c>
      <c r="M444" s="149">
        <v>84.799264860546501</v>
      </c>
      <c r="N444" s="220"/>
    </row>
    <row r="445" spans="1:14">
      <c r="A445" s="251"/>
      <c r="B445" s="230"/>
      <c r="C445" s="254"/>
      <c r="D445" s="259"/>
      <c r="E445" s="49" t="s">
        <v>6</v>
      </c>
      <c r="F445" s="105" t="s">
        <v>446</v>
      </c>
      <c r="G445" s="289">
        <v>24</v>
      </c>
      <c r="H445" s="122">
        <v>36.761487562784602</v>
      </c>
      <c r="I445" s="268"/>
      <c r="J445" s="43" t="s">
        <v>6</v>
      </c>
      <c r="K445" s="140" t="s">
        <v>708</v>
      </c>
      <c r="L445" s="300">
        <v>35.428570000000001</v>
      </c>
      <c r="M445" s="150">
        <v>15.200735139453494</v>
      </c>
      <c r="N445" s="221"/>
    </row>
    <row r="446" spans="1:14">
      <c r="A446" s="251"/>
      <c r="B446" s="230"/>
      <c r="C446" s="254"/>
      <c r="D446" s="259"/>
      <c r="E446" s="49" t="s">
        <v>7</v>
      </c>
      <c r="F446" s="132" t="s">
        <v>10</v>
      </c>
      <c r="G446" s="295" t="s">
        <v>10</v>
      </c>
      <c r="H446" s="167" t="s">
        <v>10</v>
      </c>
      <c r="I446" s="268"/>
      <c r="J446" s="43" t="s">
        <v>7</v>
      </c>
      <c r="K446" s="132" t="s">
        <v>10</v>
      </c>
      <c r="L446" s="295" t="s">
        <v>10</v>
      </c>
      <c r="M446" s="167" t="s">
        <v>10</v>
      </c>
      <c r="N446" s="221"/>
    </row>
    <row r="447" spans="1:14">
      <c r="A447" s="251"/>
      <c r="B447" s="230"/>
      <c r="C447" s="254"/>
      <c r="D447" s="259"/>
      <c r="E447" s="49" t="s">
        <v>8</v>
      </c>
      <c r="F447" s="132" t="s">
        <v>10</v>
      </c>
      <c r="G447" s="295" t="s">
        <v>10</v>
      </c>
      <c r="H447" s="167" t="s">
        <v>10</v>
      </c>
      <c r="I447" s="268"/>
      <c r="J447" s="43" t="s">
        <v>8</v>
      </c>
      <c r="K447" s="132" t="s">
        <v>10</v>
      </c>
      <c r="L447" s="295" t="s">
        <v>10</v>
      </c>
      <c r="M447" s="167" t="s">
        <v>10</v>
      </c>
      <c r="N447" s="221"/>
    </row>
    <row r="448" spans="1:14">
      <c r="A448" s="252"/>
      <c r="B448" s="237"/>
      <c r="C448" s="255"/>
      <c r="D448" s="260"/>
      <c r="E448" s="50" t="s">
        <v>9</v>
      </c>
      <c r="F448" s="132" t="s">
        <v>10</v>
      </c>
      <c r="G448" s="295" t="s">
        <v>10</v>
      </c>
      <c r="H448" s="167" t="s">
        <v>10</v>
      </c>
      <c r="I448" s="269"/>
      <c r="J448" s="44" t="s">
        <v>9</v>
      </c>
      <c r="K448" s="132" t="s">
        <v>10</v>
      </c>
      <c r="L448" s="295" t="s">
        <v>10</v>
      </c>
      <c r="M448" s="167" t="s">
        <v>10</v>
      </c>
      <c r="N448" s="222"/>
    </row>
    <row r="449" spans="1:14">
      <c r="A449" s="250" t="s">
        <v>327</v>
      </c>
      <c r="B449" s="236" t="s">
        <v>582</v>
      </c>
      <c r="C449" s="253">
        <v>282.18912570624008</v>
      </c>
      <c r="D449" s="258">
        <f t="shared" si="80"/>
        <v>202.05357600000002</v>
      </c>
      <c r="E449" s="48" t="s">
        <v>5</v>
      </c>
      <c r="F449" s="104" t="s">
        <v>699</v>
      </c>
      <c r="G449" s="291">
        <v>177.71429000000001</v>
      </c>
      <c r="H449" s="121">
        <v>87.954043436479438</v>
      </c>
      <c r="I449" s="267">
        <f t="shared" si="79"/>
        <v>177.607146</v>
      </c>
      <c r="J449" s="42" t="s">
        <v>5</v>
      </c>
      <c r="K449" s="146" t="s">
        <v>709</v>
      </c>
      <c r="L449" s="299">
        <v>90.017859000000001</v>
      </c>
      <c r="M449" s="149">
        <v>50.683692085227236</v>
      </c>
      <c r="N449" s="220"/>
    </row>
    <row r="450" spans="1:14">
      <c r="A450" s="251"/>
      <c r="B450" s="230"/>
      <c r="C450" s="254"/>
      <c r="D450" s="259"/>
      <c r="E450" s="49" t="s">
        <v>6</v>
      </c>
      <c r="F450" s="105" t="s">
        <v>700</v>
      </c>
      <c r="G450" s="289">
        <v>24.339286000000001</v>
      </c>
      <c r="H450" s="122">
        <v>12.045956563520557</v>
      </c>
      <c r="I450" s="268"/>
      <c r="J450" s="43" t="s">
        <v>6</v>
      </c>
      <c r="K450" s="140" t="s">
        <v>704</v>
      </c>
      <c r="L450" s="300">
        <v>77.875000999999997</v>
      </c>
      <c r="M450" s="150">
        <v>43.84677235903559</v>
      </c>
      <c r="N450" s="221"/>
    </row>
    <row r="451" spans="1:14">
      <c r="A451" s="251"/>
      <c r="B451" s="230"/>
      <c r="C451" s="254"/>
      <c r="D451" s="259"/>
      <c r="E451" s="49" t="s">
        <v>7</v>
      </c>
      <c r="F451" s="132" t="s">
        <v>10</v>
      </c>
      <c r="G451" s="295" t="s">
        <v>10</v>
      </c>
      <c r="H451" s="167" t="s">
        <v>10</v>
      </c>
      <c r="I451" s="268"/>
      <c r="J451" s="43" t="s">
        <v>7</v>
      </c>
      <c r="K451" s="140" t="s">
        <v>712</v>
      </c>
      <c r="L451" s="300">
        <v>4.8571429999999998</v>
      </c>
      <c r="M451" s="150">
        <v>2.7347677778685768</v>
      </c>
      <c r="N451" s="221"/>
    </row>
    <row r="452" spans="1:14">
      <c r="A452" s="251"/>
      <c r="B452" s="230"/>
      <c r="C452" s="254"/>
      <c r="D452" s="259"/>
      <c r="E452" s="49" t="s">
        <v>8</v>
      </c>
      <c r="F452" s="132" t="s">
        <v>10</v>
      </c>
      <c r="G452" s="295" t="s">
        <v>10</v>
      </c>
      <c r="H452" s="167" t="s">
        <v>10</v>
      </c>
      <c r="I452" s="268"/>
      <c r="J452" s="43" t="s">
        <v>7</v>
      </c>
      <c r="K452" s="141" t="s">
        <v>708</v>
      </c>
      <c r="L452" s="300">
        <v>4.8571429999999998</v>
      </c>
      <c r="M452" s="150">
        <v>2.7347677778685768</v>
      </c>
      <c r="N452" s="221"/>
    </row>
    <row r="453" spans="1:14">
      <c r="A453" s="252"/>
      <c r="B453" s="237"/>
      <c r="C453" s="255"/>
      <c r="D453" s="260"/>
      <c r="E453" s="50" t="s">
        <v>9</v>
      </c>
      <c r="F453" s="132" t="s">
        <v>10</v>
      </c>
      <c r="G453" s="295" t="s">
        <v>10</v>
      </c>
      <c r="H453" s="167" t="s">
        <v>10</v>
      </c>
      <c r="I453" s="269"/>
      <c r="J453" s="44" t="s">
        <v>9</v>
      </c>
      <c r="K453" s="132" t="s">
        <v>10</v>
      </c>
      <c r="L453" s="295" t="s">
        <v>10</v>
      </c>
      <c r="M453" s="167" t="s">
        <v>10</v>
      </c>
      <c r="N453" s="222"/>
    </row>
    <row r="454" spans="1:14">
      <c r="A454" s="250" t="s">
        <v>328</v>
      </c>
      <c r="B454" s="236" t="s">
        <v>583</v>
      </c>
      <c r="C454" s="253">
        <v>331.15808813325884</v>
      </c>
      <c r="D454" s="258">
        <f t="shared" si="80"/>
        <v>10</v>
      </c>
      <c r="E454" s="48" t="s">
        <v>5</v>
      </c>
      <c r="F454" s="104" t="s">
        <v>447</v>
      </c>
      <c r="G454" s="291">
        <v>10</v>
      </c>
      <c r="H454" s="121">
        <v>100</v>
      </c>
      <c r="I454" s="267">
        <f t="shared" si="79"/>
        <v>496.16666700000002</v>
      </c>
      <c r="J454" s="42" t="s">
        <v>5</v>
      </c>
      <c r="K454" s="146" t="s">
        <v>704</v>
      </c>
      <c r="L454" s="299">
        <v>185</v>
      </c>
      <c r="M454" s="149">
        <v>37.285858221507652</v>
      </c>
      <c r="N454" s="220"/>
    </row>
    <row r="455" spans="1:14">
      <c r="A455" s="251"/>
      <c r="B455" s="230"/>
      <c r="C455" s="254"/>
      <c r="D455" s="259"/>
      <c r="E455" s="49" t="s">
        <v>6</v>
      </c>
      <c r="F455" s="132" t="s">
        <v>10</v>
      </c>
      <c r="G455" s="295" t="s">
        <v>10</v>
      </c>
      <c r="H455" s="167" t="s">
        <v>10</v>
      </c>
      <c r="I455" s="268"/>
      <c r="J455" s="43" t="s">
        <v>6</v>
      </c>
      <c r="K455" s="140" t="s">
        <v>703</v>
      </c>
      <c r="L455" s="300">
        <v>150</v>
      </c>
      <c r="M455" s="150">
        <v>30.231776936357559</v>
      </c>
      <c r="N455" s="221"/>
    </row>
    <row r="456" spans="1:14">
      <c r="A456" s="251"/>
      <c r="B456" s="230"/>
      <c r="C456" s="254"/>
      <c r="D456" s="259"/>
      <c r="E456" s="49" t="s">
        <v>7</v>
      </c>
      <c r="F456" s="132" t="s">
        <v>10</v>
      </c>
      <c r="G456" s="295" t="s">
        <v>10</v>
      </c>
      <c r="H456" s="167" t="s">
        <v>10</v>
      </c>
      <c r="I456" s="268"/>
      <c r="J456" s="43" t="s">
        <v>7</v>
      </c>
      <c r="K456" s="140" t="s">
        <v>712</v>
      </c>
      <c r="L456" s="300">
        <v>127.5</v>
      </c>
      <c r="M456" s="150">
        <v>25.697010395903924</v>
      </c>
      <c r="N456" s="221"/>
    </row>
    <row r="457" spans="1:14">
      <c r="A457" s="251"/>
      <c r="B457" s="230"/>
      <c r="C457" s="254"/>
      <c r="D457" s="259"/>
      <c r="E457" s="49" t="s">
        <v>8</v>
      </c>
      <c r="F457" s="132" t="s">
        <v>10</v>
      </c>
      <c r="G457" s="295" t="s">
        <v>10</v>
      </c>
      <c r="H457" s="167" t="s">
        <v>10</v>
      </c>
      <c r="I457" s="268"/>
      <c r="J457" s="43" t="s">
        <v>7</v>
      </c>
      <c r="K457" s="141" t="s">
        <v>709</v>
      </c>
      <c r="L457" s="300">
        <v>33.666667000000004</v>
      </c>
      <c r="M457" s="150">
        <v>6.7853544462308681</v>
      </c>
      <c r="N457" s="221"/>
    </row>
    <row r="458" spans="1:14">
      <c r="A458" s="252"/>
      <c r="B458" s="237"/>
      <c r="C458" s="255"/>
      <c r="D458" s="260"/>
      <c r="E458" s="50" t="s">
        <v>9</v>
      </c>
      <c r="F458" s="132" t="s">
        <v>10</v>
      </c>
      <c r="G458" s="295" t="s">
        <v>10</v>
      </c>
      <c r="H458" s="167" t="s">
        <v>10</v>
      </c>
      <c r="I458" s="269"/>
      <c r="J458" s="44" t="s">
        <v>7</v>
      </c>
      <c r="K458" s="132" t="s">
        <v>10</v>
      </c>
      <c r="L458" s="295" t="s">
        <v>10</v>
      </c>
      <c r="M458" s="167" t="s">
        <v>10</v>
      </c>
      <c r="N458" s="221"/>
    </row>
    <row r="459" spans="1:14">
      <c r="A459" s="250" t="s">
        <v>329</v>
      </c>
      <c r="B459" s="236" t="s">
        <v>584</v>
      </c>
      <c r="C459" s="253">
        <v>334.26853955498154</v>
      </c>
      <c r="D459" s="258">
        <f t="shared" si="80"/>
        <v>77.890253000000001</v>
      </c>
      <c r="E459" s="48" t="s">
        <v>5</v>
      </c>
      <c r="F459" s="104" t="s">
        <v>448</v>
      </c>
      <c r="G459" s="291">
        <v>77.890253000000001</v>
      </c>
      <c r="H459" s="121">
        <v>100</v>
      </c>
      <c r="I459" s="267">
        <f t="shared" si="79"/>
        <v>375.48372099999995</v>
      </c>
      <c r="J459" s="42" t="s">
        <v>5</v>
      </c>
      <c r="K459" s="146" t="s">
        <v>709</v>
      </c>
      <c r="L459" s="299">
        <v>307.38694599999997</v>
      </c>
      <c r="M459" s="149">
        <v>81.864253710216104</v>
      </c>
      <c r="N459" s="220"/>
    </row>
    <row r="460" spans="1:14">
      <c r="A460" s="251"/>
      <c r="B460" s="230"/>
      <c r="C460" s="254"/>
      <c r="D460" s="259"/>
      <c r="E460" s="49" t="s">
        <v>6</v>
      </c>
      <c r="F460" s="132" t="s">
        <v>10</v>
      </c>
      <c r="G460" s="295" t="s">
        <v>10</v>
      </c>
      <c r="H460" s="167" t="s">
        <v>10</v>
      </c>
      <c r="I460" s="268"/>
      <c r="J460" s="43" t="s">
        <v>6</v>
      </c>
      <c r="K460" s="140" t="s">
        <v>705</v>
      </c>
      <c r="L460" s="300">
        <v>68.096774999999994</v>
      </c>
      <c r="M460" s="150">
        <v>18.135746289783896</v>
      </c>
      <c r="N460" s="221"/>
    </row>
    <row r="461" spans="1:14">
      <c r="A461" s="251"/>
      <c r="B461" s="230"/>
      <c r="C461" s="254"/>
      <c r="D461" s="259"/>
      <c r="E461" s="49" t="s">
        <v>7</v>
      </c>
      <c r="F461" s="132" t="s">
        <v>10</v>
      </c>
      <c r="G461" s="295" t="s">
        <v>10</v>
      </c>
      <c r="H461" s="167" t="s">
        <v>10</v>
      </c>
      <c r="I461" s="268"/>
      <c r="J461" s="43" t="s">
        <v>7</v>
      </c>
      <c r="K461" s="132" t="s">
        <v>10</v>
      </c>
      <c r="L461" s="295" t="s">
        <v>10</v>
      </c>
      <c r="M461" s="167" t="s">
        <v>10</v>
      </c>
      <c r="N461" s="221"/>
    </row>
    <row r="462" spans="1:14">
      <c r="A462" s="251"/>
      <c r="B462" s="230"/>
      <c r="C462" s="254"/>
      <c r="D462" s="259"/>
      <c r="E462" s="49" t="s">
        <v>8</v>
      </c>
      <c r="F462" s="132" t="s">
        <v>10</v>
      </c>
      <c r="G462" s="295" t="s">
        <v>10</v>
      </c>
      <c r="H462" s="167" t="s">
        <v>10</v>
      </c>
      <c r="I462" s="268"/>
      <c r="J462" s="43" t="s">
        <v>8</v>
      </c>
      <c r="K462" s="132" t="s">
        <v>10</v>
      </c>
      <c r="L462" s="295" t="s">
        <v>10</v>
      </c>
      <c r="M462" s="167" t="s">
        <v>10</v>
      </c>
      <c r="N462" s="221"/>
    </row>
    <row r="463" spans="1:14">
      <c r="A463" s="252"/>
      <c r="B463" s="237"/>
      <c r="C463" s="255"/>
      <c r="D463" s="260"/>
      <c r="E463" s="50" t="s">
        <v>9</v>
      </c>
      <c r="F463" s="132" t="s">
        <v>10</v>
      </c>
      <c r="G463" s="295" t="s">
        <v>10</v>
      </c>
      <c r="H463" s="167" t="s">
        <v>10</v>
      </c>
      <c r="I463" s="269"/>
      <c r="J463" s="44" t="s">
        <v>9</v>
      </c>
      <c r="K463" s="132" t="s">
        <v>10</v>
      </c>
      <c r="L463" s="295" t="s">
        <v>10</v>
      </c>
      <c r="M463" s="167" t="s">
        <v>10</v>
      </c>
      <c r="N463" s="222"/>
    </row>
    <row r="464" spans="1:14">
      <c r="A464" s="250" t="s">
        <v>330</v>
      </c>
      <c r="B464" s="236" t="s">
        <v>585</v>
      </c>
      <c r="C464" s="253">
        <v>42.923621035539206</v>
      </c>
      <c r="D464" s="258">
        <f t="shared" si="80"/>
        <v>0</v>
      </c>
      <c r="E464" s="48" t="s">
        <v>5</v>
      </c>
      <c r="F464" s="134" t="s">
        <v>10</v>
      </c>
      <c r="G464" s="298" t="s">
        <v>10</v>
      </c>
      <c r="H464" s="168" t="s">
        <v>10</v>
      </c>
      <c r="I464" s="267">
        <f t="shared" si="79"/>
        <v>56.602153000000001</v>
      </c>
      <c r="J464" s="42" t="s">
        <v>5</v>
      </c>
      <c r="K464" s="146" t="s">
        <v>709</v>
      </c>
      <c r="L464" s="299">
        <v>32.666668000000001</v>
      </c>
      <c r="M464" s="149">
        <v>57.712765802389178</v>
      </c>
      <c r="N464" s="220"/>
    </row>
    <row r="465" spans="1:14">
      <c r="A465" s="251"/>
      <c r="B465" s="230"/>
      <c r="C465" s="254"/>
      <c r="D465" s="259"/>
      <c r="E465" s="49" t="s">
        <v>6</v>
      </c>
      <c r="F465" s="132" t="s">
        <v>10</v>
      </c>
      <c r="G465" s="295" t="s">
        <v>10</v>
      </c>
      <c r="H465" s="167" t="s">
        <v>10</v>
      </c>
      <c r="I465" s="268"/>
      <c r="J465" s="43" t="s">
        <v>6</v>
      </c>
      <c r="K465" s="140" t="s">
        <v>711</v>
      </c>
      <c r="L465" s="300">
        <v>10.258065</v>
      </c>
      <c r="M465" s="150">
        <v>18.123100370404639</v>
      </c>
      <c r="N465" s="221"/>
    </row>
    <row r="466" spans="1:14">
      <c r="A466" s="251"/>
      <c r="B466" s="230"/>
      <c r="C466" s="254"/>
      <c r="D466" s="259"/>
      <c r="E466" s="49" t="s">
        <v>7</v>
      </c>
      <c r="F466" s="132" t="s">
        <v>10</v>
      </c>
      <c r="G466" s="295" t="s">
        <v>10</v>
      </c>
      <c r="H466" s="167" t="s">
        <v>10</v>
      </c>
      <c r="I466" s="268"/>
      <c r="J466" s="43" t="s">
        <v>7</v>
      </c>
      <c r="K466" s="140" t="s">
        <v>703</v>
      </c>
      <c r="L466" s="300">
        <v>6.8387099999999998</v>
      </c>
      <c r="M466" s="150">
        <v>12.082066913603091</v>
      </c>
      <c r="N466" s="221"/>
    </row>
    <row r="467" spans="1:14">
      <c r="A467" s="251"/>
      <c r="B467" s="230"/>
      <c r="C467" s="254"/>
      <c r="D467" s="259"/>
      <c r="E467" s="49" t="s">
        <v>8</v>
      </c>
      <c r="F467" s="132" t="s">
        <v>10</v>
      </c>
      <c r="G467" s="295" t="s">
        <v>10</v>
      </c>
      <c r="H467" s="167" t="s">
        <v>10</v>
      </c>
      <c r="I467" s="268"/>
      <c r="J467" s="43" t="s">
        <v>7</v>
      </c>
      <c r="K467" s="141" t="s">
        <v>704</v>
      </c>
      <c r="L467" s="300">
        <v>6.8387099999999998</v>
      </c>
      <c r="M467" s="150">
        <v>12.082066913603091</v>
      </c>
      <c r="N467" s="221"/>
    </row>
    <row r="468" spans="1:14">
      <c r="A468" s="252"/>
      <c r="B468" s="237"/>
      <c r="C468" s="255"/>
      <c r="D468" s="260"/>
      <c r="E468" s="50" t="s">
        <v>9</v>
      </c>
      <c r="F468" s="132" t="s">
        <v>10</v>
      </c>
      <c r="G468" s="295" t="s">
        <v>10</v>
      </c>
      <c r="H468" s="167" t="s">
        <v>10</v>
      </c>
      <c r="I468" s="269"/>
      <c r="J468" s="44" t="s">
        <v>9</v>
      </c>
      <c r="K468" s="132" t="s">
        <v>10</v>
      </c>
      <c r="L468" s="295" t="s">
        <v>10</v>
      </c>
      <c r="M468" s="167" t="s">
        <v>10</v>
      </c>
      <c r="N468" s="222"/>
    </row>
    <row r="469" spans="1:14">
      <c r="A469" s="250" t="s">
        <v>331</v>
      </c>
      <c r="B469" s="236" t="s">
        <v>586</v>
      </c>
      <c r="C469" s="253">
        <v>303.25881588214349</v>
      </c>
      <c r="D469" s="258">
        <f t="shared" si="80"/>
        <v>204.00000400000002</v>
      </c>
      <c r="E469" s="48" t="s">
        <v>5</v>
      </c>
      <c r="F469" s="104" t="s">
        <v>449</v>
      </c>
      <c r="G469" s="291">
        <v>183.66667000000001</v>
      </c>
      <c r="H469" s="121">
        <v>90.032679607202354</v>
      </c>
      <c r="I469" s="267">
        <v>340</v>
      </c>
      <c r="J469" s="42" t="s">
        <v>5</v>
      </c>
      <c r="K469" s="146" t="s">
        <v>709</v>
      </c>
      <c r="L469" s="299">
        <v>108</v>
      </c>
      <c r="M469" s="149">
        <v>31.770935228311942</v>
      </c>
      <c r="N469" s="220"/>
    </row>
    <row r="470" spans="1:14">
      <c r="A470" s="251"/>
      <c r="B470" s="230"/>
      <c r="C470" s="254"/>
      <c r="D470" s="259"/>
      <c r="E470" s="49" t="s">
        <v>6</v>
      </c>
      <c r="F470" s="105" t="s">
        <v>450</v>
      </c>
      <c r="G470" s="289">
        <v>16.333334000000001</v>
      </c>
      <c r="H470" s="122">
        <v>8.0065361175188983</v>
      </c>
      <c r="I470" s="268"/>
      <c r="J470" s="43" t="s">
        <v>6</v>
      </c>
      <c r="K470" s="140" t="s">
        <v>710</v>
      </c>
      <c r="L470" s="300">
        <v>102</v>
      </c>
      <c r="M470" s="150">
        <v>30.005883271183503</v>
      </c>
      <c r="N470" s="221"/>
    </row>
    <row r="471" spans="1:14">
      <c r="A471" s="251"/>
      <c r="B471" s="230"/>
      <c r="C471" s="254"/>
      <c r="D471" s="259"/>
      <c r="E471" s="49" t="s">
        <v>7</v>
      </c>
      <c r="F471" s="105" t="s">
        <v>451</v>
      </c>
      <c r="G471" s="289">
        <v>4</v>
      </c>
      <c r="H471" s="122">
        <v>1.9607842752787394</v>
      </c>
      <c r="I471" s="268"/>
      <c r="J471" s="43" t="s">
        <v>7</v>
      </c>
      <c r="K471" s="140" t="s">
        <v>705</v>
      </c>
      <c r="L471" s="300">
        <v>65.933334000000002</v>
      </c>
      <c r="M471" s="150">
        <v>19.395960036117199</v>
      </c>
      <c r="N471" s="221"/>
    </row>
    <row r="472" spans="1:14">
      <c r="A472" s="251"/>
      <c r="B472" s="230"/>
      <c r="C472" s="254"/>
      <c r="D472" s="259"/>
      <c r="E472" s="49" t="s">
        <v>8</v>
      </c>
      <c r="F472" s="132" t="s">
        <v>10</v>
      </c>
      <c r="G472" s="295" t="s">
        <v>10</v>
      </c>
      <c r="H472" s="167" t="s">
        <v>10</v>
      </c>
      <c r="I472" s="268"/>
      <c r="J472" s="43" t="s">
        <v>8</v>
      </c>
      <c r="K472" s="141" t="s">
        <v>711</v>
      </c>
      <c r="L472" s="300">
        <v>49.000002000000002</v>
      </c>
      <c r="M472" s="150">
        <v>14.414591571566257</v>
      </c>
      <c r="N472" s="221"/>
    </row>
    <row r="473" spans="1:14">
      <c r="A473" s="252"/>
      <c r="B473" s="237"/>
      <c r="C473" s="255"/>
      <c r="D473" s="260"/>
      <c r="E473" s="50" t="s">
        <v>9</v>
      </c>
      <c r="F473" s="132" t="s">
        <v>10</v>
      </c>
      <c r="G473" s="295" t="s">
        <v>10</v>
      </c>
      <c r="H473" s="167" t="s">
        <v>10</v>
      </c>
      <c r="I473" s="269"/>
      <c r="J473" s="44" t="s">
        <v>9</v>
      </c>
      <c r="K473" s="147" t="s">
        <v>704</v>
      </c>
      <c r="L473" s="301">
        <v>12</v>
      </c>
      <c r="M473" s="151">
        <v>3.5301039142568822</v>
      </c>
      <c r="N473" s="222"/>
    </row>
    <row r="474" spans="1:14">
      <c r="A474" s="250" t="s">
        <v>332</v>
      </c>
      <c r="B474" s="236" t="s">
        <v>587</v>
      </c>
      <c r="C474" s="253">
        <v>89.411971724426579</v>
      </c>
      <c r="D474" s="258">
        <f t="shared" si="80"/>
        <v>47.035716000000001</v>
      </c>
      <c r="E474" s="48" t="s">
        <v>5</v>
      </c>
      <c r="F474" s="104" t="s">
        <v>476</v>
      </c>
      <c r="G474" s="291">
        <v>31.285716000000001</v>
      </c>
      <c r="H474" s="121">
        <v>66.514807598549154</v>
      </c>
      <c r="I474" s="267">
        <f t="shared" si="79"/>
        <v>187.61429200000003</v>
      </c>
      <c r="J474" s="42" t="s">
        <v>5</v>
      </c>
      <c r="K474" s="146" t="s">
        <v>709</v>
      </c>
      <c r="L474" s="299">
        <v>89.414287999999999</v>
      </c>
      <c r="M474" s="149">
        <v>47.658569636048824</v>
      </c>
      <c r="N474" s="220"/>
    </row>
    <row r="475" spans="1:14">
      <c r="A475" s="251"/>
      <c r="B475" s="230"/>
      <c r="C475" s="254"/>
      <c r="D475" s="259"/>
      <c r="E475" s="49" t="s">
        <v>6</v>
      </c>
      <c r="F475" s="105" t="s">
        <v>643</v>
      </c>
      <c r="G475" s="289">
        <v>15.75</v>
      </c>
      <c r="H475" s="122">
        <v>33.485192401450846</v>
      </c>
      <c r="I475" s="268"/>
      <c r="J475" s="43" t="s">
        <v>6</v>
      </c>
      <c r="K475" s="140" t="s">
        <v>708</v>
      </c>
      <c r="L475" s="300">
        <v>41.714288000000003</v>
      </c>
      <c r="M475" s="150">
        <v>22.234067327877131</v>
      </c>
      <c r="N475" s="221"/>
    </row>
    <row r="476" spans="1:14">
      <c r="A476" s="251"/>
      <c r="B476" s="230"/>
      <c r="C476" s="254"/>
      <c r="D476" s="259"/>
      <c r="E476" s="49" t="s">
        <v>7</v>
      </c>
      <c r="F476" s="132" t="s">
        <v>10</v>
      </c>
      <c r="G476" s="295" t="s">
        <v>10</v>
      </c>
      <c r="H476" s="167" t="s">
        <v>10</v>
      </c>
      <c r="I476" s="268"/>
      <c r="J476" s="43" t="s">
        <v>7</v>
      </c>
      <c r="K476" s="140" t="s">
        <v>704</v>
      </c>
      <c r="L476" s="300">
        <v>31.285716000000001</v>
      </c>
      <c r="M476" s="150">
        <v>16.675550495907846</v>
      </c>
      <c r="N476" s="221"/>
    </row>
    <row r="477" spans="1:14">
      <c r="A477" s="251"/>
      <c r="B477" s="230"/>
      <c r="C477" s="254"/>
      <c r="D477" s="259"/>
      <c r="E477" s="49" t="s">
        <v>8</v>
      </c>
      <c r="F477" s="132" t="s">
        <v>10</v>
      </c>
      <c r="G477" s="295" t="s">
        <v>10</v>
      </c>
      <c r="H477" s="167" t="s">
        <v>10</v>
      </c>
      <c r="I477" s="268"/>
      <c r="J477" s="43" t="s">
        <v>8</v>
      </c>
      <c r="K477" s="141" t="s">
        <v>711</v>
      </c>
      <c r="L477" s="300">
        <v>25.200000000000003</v>
      </c>
      <c r="M477" s="150">
        <v>13.431812540166183</v>
      </c>
      <c r="N477" s="221"/>
    </row>
    <row r="478" spans="1:14">
      <c r="A478" s="252"/>
      <c r="B478" s="237"/>
      <c r="C478" s="255"/>
      <c r="D478" s="260"/>
      <c r="E478" s="50" t="s">
        <v>9</v>
      </c>
      <c r="F478" s="132" t="s">
        <v>10</v>
      </c>
      <c r="G478" s="295" t="s">
        <v>10</v>
      </c>
      <c r="H478" s="167" t="s">
        <v>10</v>
      </c>
      <c r="I478" s="269"/>
      <c r="J478" s="44" t="s">
        <v>9</v>
      </c>
      <c r="K478" s="132" t="s">
        <v>10</v>
      </c>
      <c r="L478" s="295" t="s">
        <v>10</v>
      </c>
      <c r="M478" s="167" t="s">
        <v>10</v>
      </c>
      <c r="N478" s="222"/>
    </row>
    <row r="479" spans="1:14">
      <c r="A479" s="250" t="s">
        <v>333</v>
      </c>
      <c r="B479" s="236" t="s">
        <v>588</v>
      </c>
      <c r="C479" s="253">
        <v>220.21096229107661</v>
      </c>
      <c r="D479" s="258">
        <f t="shared" si="80"/>
        <v>19.600000000000001</v>
      </c>
      <c r="E479" s="48" t="s">
        <v>5</v>
      </c>
      <c r="F479" s="104" t="s">
        <v>452</v>
      </c>
      <c r="G479" s="291">
        <v>19.600000000000001</v>
      </c>
      <c r="H479" s="121">
        <v>100</v>
      </c>
      <c r="I479" s="267">
        <v>376</v>
      </c>
      <c r="J479" s="42" t="s">
        <v>5</v>
      </c>
      <c r="K479" s="146" t="s">
        <v>709</v>
      </c>
      <c r="L479" s="299">
        <v>154.716667</v>
      </c>
      <c r="M479" s="149">
        <v>41.201011991299971</v>
      </c>
      <c r="N479" s="220"/>
    </row>
    <row r="480" spans="1:14">
      <c r="A480" s="251"/>
      <c r="B480" s="230"/>
      <c r="C480" s="254"/>
      <c r="D480" s="259"/>
      <c r="E480" s="49" t="s">
        <v>6</v>
      </c>
      <c r="F480" s="132" t="s">
        <v>10</v>
      </c>
      <c r="G480" s="295" t="s">
        <v>10</v>
      </c>
      <c r="H480" s="167" t="s">
        <v>10</v>
      </c>
      <c r="I480" s="268"/>
      <c r="J480" s="43" t="s">
        <v>6</v>
      </c>
      <c r="K480" s="140" t="s">
        <v>706</v>
      </c>
      <c r="L480" s="300">
        <v>54.2</v>
      </c>
      <c r="M480" s="150">
        <v>14.433447237642849</v>
      </c>
      <c r="N480" s="221"/>
    </row>
    <row r="481" spans="1:14">
      <c r="A481" s="251"/>
      <c r="B481" s="230"/>
      <c r="C481" s="254"/>
      <c r="D481" s="259"/>
      <c r="E481" s="49" t="s">
        <v>7</v>
      </c>
      <c r="F481" s="132" t="s">
        <v>10</v>
      </c>
      <c r="G481" s="295" t="s">
        <v>10</v>
      </c>
      <c r="H481" s="167" t="s">
        <v>10</v>
      </c>
      <c r="I481" s="268"/>
      <c r="J481" s="43" t="s">
        <v>7</v>
      </c>
      <c r="K481" s="140" t="s">
        <v>704</v>
      </c>
      <c r="L481" s="300">
        <v>48.35</v>
      </c>
      <c r="M481" s="150">
        <v>12.875593615129738</v>
      </c>
      <c r="N481" s="221"/>
    </row>
    <row r="482" spans="1:14">
      <c r="A482" s="251"/>
      <c r="B482" s="230"/>
      <c r="C482" s="254"/>
      <c r="D482" s="259"/>
      <c r="E482" s="49" t="s">
        <v>8</v>
      </c>
      <c r="F482" s="132" t="s">
        <v>10</v>
      </c>
      <c r="G482" s="295" t="s">
        <v>10</v>
      </c>
      <c r="H482" s="167" t="s">
        <v>10</v>
      </c>
      <c r="I482" s="268"/>
      <c r="J482" s="43" t="s">
        <v>8</v>
      </c>
      <c r="K482" s="141" t="s">
        <v>711</v>
      </c>
      <c r="L482" s="300">
        <v>38.5</v>
      </c>
      <c r="M482" s="150">
        <v>10.252540934488001</v>
      </c>
      <c r="N482" s="221"/>
    </row>
    <row r="483" spans="1:14">
      <c r="A483" s="252"/>
      <c r="B483" s="237"/>
      <c r="C483" s="255"/>
      <c r="D483" s="260"/>
      <c r="E483" s="50" t="s">
        <v>9</v>
      </c>
      <c r="F483" s="132" t="s">
        <v>10</v>
      </c>
      <c r="G483" s="295" t="s">
        <v>10</v>
      </c>
      <c r="H483" s="167" t="s">
        <v>10</v>
      </c>
      <c r="I483" s="269"/>
      <c r="J483" s="44" t="s">
        <v>9</v>
      </c>
      <c r="K483" s="147" t="s">
        <v>705</v>
      </c>
      <c r="L483" s="301">
        <v>34.6</v>
      </c>
      <c r="M483" s="151">
        <v>9.2139718528125947</v>
      </c>
      <c r="N483" s="222"/>
    </row>
    <row r="484" spans="1:14">
      <c r="A484" s="250" t="s">
        <v>334</v>
      </c>
      <c r="B484" s="236" t="s">
        <v>589</v>
      </c>
      <c r="C484" s="253">
        <v>11.428275943041376</v>
      </c>
      <c r="D484" s="258">
        <f t="shared" si="80"/>
        <v>0</v>
      </c>
      <c r="E484" s="48" t="s">
        <v>5</v>
      </c>
      <c r="F484" s="134" t="s">
        <v>10</v>
      </c>
      <c r="G484" s="298" t="s">
        <v>10</v>
      </c>
      <c r="H484" s="168" t="s">
        <v>10</v>
      </c>
      <c r="I484" s="267">
        <f t="shared" ref="I484:I489" si="81">SUM(L484:L488)</f>
        <v>11.428571999999999</v>
      </c>
      <c r="J484" s="42" t="s">
        <v>5</v>
      </c>
      <c r="K484" s="146" t="s">
        <v>709</v>
      </c>
      <c r="L484" s="299">
        <v>11.428571999999999</v>
      </c>
      <c r="M484" s="149">
        <v>100</v>
      </c>
      <c r="N484" s="220"/>
    </row>
    <row r="485" spans="1:14">
      <c r="A485" s="251"/>
      <c r="B485" s="230"/>
      <c r="C485" s="254"/>
      <c r="D485" s="259"/>
      <c r="E485" s="49" t="s">
        <v>6</v>
      </c>
      <c r="F485" s="132" t="s">
        <v>10</v>
      </c>
      <c r="G485" s="295" t="s">
        <v>10</v>
      </c>
      <c r="H485" s="167" t="s">
        <v>10</v>
      </c>
      <c r="I485" s="268"/>
      <c r="J485" s="43" t="s">
        <v>6</v>
      </c>
      <c r="K485" s="132" t="s">
        <v>10</v>
      </c>
      <c r="L485" s="295" t="s">
        <v>10</v>
      </c>
      <c r="M485" s="167" t="s">
        <v>10</v>
      </c>
      <c r="N485" s="221"/>
    </row>
    <row r="486" spans="1:14">
      <c r="A486" s="251"/>
      <c r="B486" s="230"/>
      <c r="C486" s="254"/>
      <c r="D486" s="259"/>
      <c r="E486" s="49" t="s">
        <v>7</v>
      </c>
      <c r="F486" s="132" t="s">
        <v>10</v>
      </c>
      <c r="G486" s="295" t="s">
        <v>10</v>
      </c>
      <c r="H486" s="167" t="s">
        <v>10</v>
      </c>
      <c r="I486" s="268"/>
      <c r="J486" s="43" t="s">
        <v>7</v>
      </c>
      <c r="K486" s="132" t="s">
        <v>10</v>
      </c>
      <c r="L486" s="295" t="s">
        <v>10</v>
      </c>
      <c r="M486" s="167" t="s">
        <v>10</v>
      </c>
      <c r="N486" s="221"/>
    </row>
    <row r="487" spans="1:14">
      <c r="A487" s="251"/>
      <c r="B487" s="230"/>
      <c r="C487" s="254"/>
      <c r="D487" s="259"/>
      <c r="E487" s="49" t="s">
        <v>8</v>
      </c>
      <c r="F487" s="132" t="s">
        <v>10</v>
      </c>
      <c r="G487" s="295" t="s">
        <v>10</v>
      </c>
      <c r="H487" s="167" t="s">
        <v>10</v>
      </c>
      <c r="I487" s="268"/>
      <c r="J487" s="43" t="s">
        <v>8</v>
      </c>
      <c r="K487" s="132" t="s">
        <v>10</v>
      </c>
      <c r="L487" s="295" t="s">
        <v>10</v>
      </c>
      <c r="M487" s="167" t="s">
        <v>10</v>
      </c>
      <c r="N487" s="221"/>
    </row>
    <row r="488" spans="1:14">
      <c r="A488" s="252"/>
      <c r="B488" s="237"/>
      <c r="C488" s="255"/>
      <c r="D488" s="260"/>
      <c r="E488" s="50" t="s">
        <v>9</v>
      </c>
      <c r="F488" s="132" t="s">
        <v>10</v>
      </c>
      <c r="G488" s="295" t="s">
        <v>10</v>
      </c>
      <c r="H488" s="167" t="s">
        <v>10</v>
      </c>
      <c r="I488" s="269"/>
      <c r="J488" s="44" t="s">
        <v>9</v>
      </c>
      <c r="K488" s="132" t="s">
        <v>10</v>
      </c>
      <c r="L488" s="295" t="s">
        <v>10</v>
      </c>
      <c r="M488" s="167" t="s">
        <v>10</v>
      </c>
      <c r="N488" s="222"/>
    </row>
    <row r="489" spans="1:14">
      <c r="A489" s="250" t="s">
        <v>335</v>
      </c>
      <c r="B489" s="236" t="s">
        <v>592</v>
      </c>
      <c r="C489" s="253">
        <v>61.798398072102195</v>
      </c>
      <c r="D489" s="258">
        <f t="shared" si="80"/>
        <v>24.666665999999999</v>
      </c>
      <c r="E489" s="48" t="s">
        <v>5</v>
      </c>
      <c r="F489" s="104" t="s">
        <v>645</v>
      </c>
      <c r="G489" s="291">
        <v>24.666665999999999</v>
      </c>
      <c r="H489" s="121">
        <v>100</v>
      </c>
      <c r="I489" s="267">
        <f t="shared" si="81"/>
        <v>99.066665999999998</v>
      </c>
      <c r="J489" s="42" t="s">
        <v>5</v>
      </c>
      <c r="K489" s="146" t="s">
        <v>703</v>
      </c>
      <c r="L489" s="299">
        <v>24.8</v>
      </c>
      <c r="M489" s="149">
        <v>25.033647543968019</v>
      </c>
      <c r="N489" s="220"/>
    </row>
    <row r="490" spans="1:14">
      <c r="A490" s="251"/>
      <c r="B490" s="230"/>
      <c r="C490" s="254"/>
      <c r="D490" s="259"/>
      <c r="E490" s="49" t="s">
        <v>6</v>
      </c>
      <c r="F490" s="132" t="s">
        <v>10</v>
      </c>
      <c r="G490" s="295" t="s">
        <v>10</v>
      </c>
      <c r="H490" s="167" t="s">
        <v>10</v>
      </c>
      <c r="I490" s="268"/>
      <c r="J490" s="43" t="s">
        <v>6</v>
      </c>
      <c r="K490" s="140" t="s">
        <v>704</v>
      </c>
      <c r="L490" s="300">
        <v>24.8</v>
      </c>
      <c r="M490" s="150">
        <v>25.033647543968019</v>
      </c>
      <c r="N490" s="221"/>
    </row>
    <row r="491" spans="1:14">
      <c r="A491" s="251"/>
      <c r="B491" s="230"/>
      <c r="C491" s="254"/>
      <c r="D491" s="259"/>
      <c r="E491" s="49" t="s">
        <v>7</v>
      </c>
      <c r="F491" s="132" t="s">
        <v>10</v>
      </c>
      <c r="G491" s="295" t="s">
        <v>10</v>
      </c>
      <c r="H491" s="167" t="s">
        <v>10</v>
      </c>
      <c r="I491" s="268"/>
      <c r="J491" s="43" t="s">
        <v>7</v>
      </c>
      <c r="K491" s="140" t="s">
        <v>707</v>
      </c>
      <c r="L491" s="300">
        <v>24.8</v>
      </c>
      <c r="M491" s="150">
        <v>25.033647543968019</v>
      </c>
      <c r="N491" s="221"/>
    </row>
    <row r="492" spans="1:14">
      <c r="A492" s="251"/>
      <c r="B492" s="230"/>
      <c r="C492" s="254"/>
      <c r="D492" s="259"/>
      <c r="E492" s="49" t="s">
        <v>8</v>
      </c>
      <c r="F492" s="132" t="s">
        <v>10</v>
      </c>
      <c r="G492" s="295" t="s">
        <v>10</v>
      </c>
      <c r="H492" s="167" t="s">
        <v>10</v>
      </c>
      <c r="I492" s="268"/>
      <c r="J492" s="43" t="s">
        <v>8</v>
      </c>
      <c r="K492" s="141" t="s">
        <v>705</v>
      </c>
      <c r="L492" s="300">
        <v>24.666665999999999</v>
      </c>
      <c r="M492" s="150">
        <v>24.899057368095946</v>
      </c>
      <c r="N492" s="221"/>
    </row>
    <row r="493" spans="1:14">
      <c r="A493" s="252"/>
      <c r="B493" s="237"/>
      <c r="C493" s="255"/>
      <c r="D493" s="260"/>
      <c r="E493" s="50" t="s">
        <v>9</v>
      </c>
      <c r="F493" s="132" t="s">
        <v>10</v>
      </c>
      <c r="G493" s="295" t="s">
        <v>10</v>
      </c>
      <c r="H493" s="167" t="s">
        <v>10</v>
      </c>
      <c r="I493" s="269"/>
      <c r="J493" s="44" t="s">
        <v>9</v>
      </c>
      <c r="K493" s="132" t="s">
        <v>10</v>
      </c>
      <c r="L493" s="295" t="s">
        <v>10</v>
      </c>
      <c r="M493" s="167" t="s">
        <v>10</v>
      </c>
      <c r="N493" s="222"/>
    </row>
    <row r="494" spans="1:14">
      <c r="A494" s="250" t="s">
        <v>336</v>
      </c>
      <c r="B494" s="236" t="s">
        <v>593</v>
      </c>
      <c r="C494" s="253">
        <v>276.76250528638928</v>
      </c>
      <c r="D494" s="258">
        <f t="shared" si="80"/>
        <v>0</v>
      </c>
      <c r="E494" s="48" t="s">
        <v>5</v>
      </c>
      <c r="F494" s="134" t="s">
        <v>10</v>
      </c>
      <c r="G494" s="298" t="s">
        <v>10</v>
      </c>
      <c r="H494" s="168" t="s">
        <v>10</v>
      </c>
      <c r="I494" s="267">
        <v>305</v>
      </c>
      <c r="J494" s="42" t="s">
        <v>5</v>
      </c>
      <c r="K494" s="146" t="s">
        <v>709</v>
      </c>
      <c r="L494" s="299">
        <v>127.48157800000001</v>
      </c>
      <c r="M494" s="149">
        <v>41.805964210064538</v>
      </c>
      <c r="N494" s="220"/>
    </row>
    <row r="495" spans="1:14">
      <c r="A495" s="251"/>
      <c r="B495" s="230"/>
      <c r="C495" s="254"/>
      <c r="D495" s="259"/>
      <c r="E495" s="49" t="s">
        <v>6</v>
      </c>
      <c r="F495" s="132" t="s">
        <v>10</v>
      </c>
      <c r="G495" s="295" t="s">
        <v>10</v>
      </c>
      <c r="H495" s="167" t="s">
        <v>10</v>
      </c>
      <c r="I495" s="268"/>
      <c r="J495" s="43" t="s">
        <v>6</v>
      </c>
      <c r="K495" s="140" t="s">
        <v>703</v>
      </c>
      <c r="L495" s="300">
        <v>92.538097000000008</v>
      </c>
      <c r="M495" s="150">
        <v>30.346693474797437</v>
      </c>
      <c r="N495" s="221"/>
    </row>
    <row r="496" spans="1:14">
      <c r="A496" s="251"/>
      <c r="B496" s="230"/>
      <c r="C496" s="254"/>
      <c r="D496" s="259"/>
      <c r="E496" s="49" t="s">
        <v>7</v>
      </c>
      <c r="F496" s="132" t="s">
        <v>10</v>
      </c>
      <c r="G496" s="295" t="s">
        <v>10</v>
      </c>
      <c r="H496" s="167" t="s">
        <v>10</v>
      </c>
      <c r="I496" s="268"/>
      <c r="J496" s="43" t="s">
        <v>7</v>
      </c>
      <c r="K496" s="140" t="s">
        <v>704</v>
      </c>
      <c r="L496" s="300">
        <v>56.75</v>
      </c>
      <c r="M496" s="150">
        <v>18.610441650801988</v>
      </c>
      <c r="N496" s="221"/>
    </row>
    <row r="497" spans="1:14">
      <c r="A497" s="251"/>
      <c r="B497" s="230"/>
      <c r="C497" s="254"/>
      <c r="D497" s="259"/>
      <c r="E497" s="49" t="s">
        <v>8</v>
      </c>
      <c r="F497" s="132" t="s">
        <v>10</v>
      </c>
      <c r="G497" s="295" t="s">
        <v>10</v>
      </c>
      <c r="H497" s="167" t="s">
        <v>10</v>
      </c>
      <c r="I497" s="268"/>
      <c r="J497" s="43" t="s">
        <v>8</v>
      </c>
      <c r="K497" s="141" t="s">
        <v>707</v>
      </c>
      <c r="L497" s="300">
        <v>17.25</v>
      </c>
      <c r="M497" s="150">
        <v>5.6569183872481812</v>
      </c>
      <c r="N497" s="221"/>
    </row>
    <row r="498" spans="1:14">
      <c r="A498" s="252"/>
      <c r="B498" s="237"/>
      <c r="C498" s="255"/>
      <c r="D498" s="260"/>
      <c r="E498" s="50" t="s">
        <v>9</v>
      </c>
      <c r="F498" s="132" t="s">
        <v>10</v>
      </c>
      <c r="G498" s="295" t="s">
        <v>10</v>
      </c>
      <c r="H498" s="167" t="s">
        <v>10</v>
      </c>
      <c r="I498" s="269"/>
      <c r="J498" s="44" t="s">
        <v>9</v>
      </c>
      <c r="K498" s="147" t="s">
        <v>710</v>
      </c>
      <c r="L498" s="301">
        <v>8.6666670000000003</v>
      </c>
      <c r="M498" s="151">
        <v>2.8421233570120021</v>
      </c>
      <c r="N498" s="222"/>
    </row>
    <row r="499" spans="1:14">
      <c r="A499" s="21" t="s">
        <v>17</v>
      </c>
      <c r="B499" s="21"/>
      <c r="C499" s="59">
        <v>58248.44315819718</v>
      </c>
      <c r="D499" s="76">
        <f>SUM(D5:D498)</f>
        <v>36605.914604599995</v>
      </c>
      <c r="E499" s="261"/>
      <c r="F499" s="262"/>
      <c r="G499" s="262"/>
      <c r="H499" s="263"/>
      <c r="I499" s="52">
        <f>SUM(I5:I498)</f>
        <v>78720.714952499999</v>
      </c>
      <c r="J499" s="264"/>
      <c r="K499" s="265"/>
      <c r="L499" s="265"/>
      <c r="M499" s="266"/>
      <c r="N499" s="5"/>
    </row>
  </sheetData>
  <mergeCells count="585">
    <mergeCell ref="I414:I418"/>
    <mergeCell ref="I419:I423"/>
    <mergeCell ref="I424:I428"/>
    <mergeCell ref="I429:I433"/>
    <mergeCell ref="I434:I438"/>
    <mergeCell ref="I439:I443"/>
    <mergeCell ref="I444:I448"/>
    <mergeCell ref="I449:I453"/>
    <mergeCell ref="I454:I458"/>
    <mergeCell ref="I368:I373"/>
    <mergeCell ref="I374:I378"/>
    <mergeCell ref="I379:I383"/>
    <mergeCell ref="I384:I388"/>
    <mergeCell ref="I389:I393"/>
    <mergeCell ref="I394:I398"/>
    <mergeCell ref="I399:I403"/>
    <mergeCell ref="I404:I408"/>
    <mergeCell ref="I409:I413"/>
    <mergeCell ref="I323:I327"/>
    <mergeCell ref="I328:I332"/>
    <mergeCell ref="I333:I337"/>
    <mergeCell ref="I338:I342"/>
    <mergeCell ref="I343:I347"/>
    <mergeCell ref="I348:I352"/>
    <mergeCell ref="I353:I357"/>
    <mergeCell ref="I358:I362"/>
    <mergeCell ref="I363:I367"/>
    <mergeCell ref="I278:I282"/>
    <mergeCell ref="I283:I287"/>
    <mergeCell ref="I288:I292"/>
    <mergeCell ref="I293:I297"/>
    <mergeCell ref="I298:I302"/>
    <mergeCell ref="I303:I307"/>
    <mergeCell ref="I308:I312"/>
    <mergeCell ref="I313:I317"/>
    <mergeCell ref="I318:I322"/>
    <mergeCell ref="I233:I237"/>
    <mergeCell ref="I238:I242"/>
    <mergeCell ref="I243:I247"/>
    <mergeCell ref="I248:I252"/>
    <mergeCell ref="I253:I257"/>
    <mergeCell ref="I258:I262"/>
    <mergeCell ref="I263:I267"/>
    <mergeCell ref="I268:I272"/>
    <mergeCell ref="I273:I277"/>
    <mergeCell ref="I187:I191"/>
    <mergeCell ref="I192:I197"/>
    <mergeCell ref="I198:I202"/>
    <mergeCell ref="I203:I207"/>
    <mergeCell ref="I208:I212"/>
    <mergeCell ref="I213:I217"/>
    <mergeCell ref="I218:I222"/>
    <mergeCell ref="I223:I227"/>
    <mergeCell ref="I228:I232"/>
    <mergeCell ref="I140:I145"/>
    <mergeCell ref="I146:I150"/>
    <mergeCell ref="I151:I155"/>
    <mergeCell ref="I156:I160"/>
    <mergeCell ref="I161:I165"/>
    <mergeCell ref="I166:I170"/>
    <mergeCell ref="I171:I175"/>
    <mergeCell ref="I176:I180"/>
    <mergeCell ref="I181:I186"/>
    <mergeCell ref="I95:I99"/>
    <mergeCell ref="I100:I104"/>
    <mergeCell ref="I105:I109"/>
    <mergeCell ref="I110:I114"/>
    <mergeCell ref="I115:I119"/>
    <mergeCell ref="I120:I124"/>
    <mergeCell ref="I125:I129"/>
    <mergeCell ref="I130:I134"/>
    <mergeCell ref="I135:I139"/>
    <mergeCell ref="D459:D463"/>
    <mergeCell ref="D464:D468"/>
    <mergeCell ref="D469:D473"/>
    <mergeCell ref="D474:D478"/>
    <mergeCell ref="D479:D483"/>
    <mergeCell ref="D484:D488"/>
    <mergeCell ref="D489:D493"/>
    <mergeCell ref="D494:D498"/>
    <mergeCell ref="I5:I13"/>
    <mergeCell ref="I14:I23"/>
    <mergeCell ref="I24:I28"/>
    <mergeCell ref="I29:I33"/>
    <mergeCell ref="I34:I38"/>
    <mergeCell ref="I39:I43"/>
    <mergeCell ref="I44:I48"/>
    <mergeCell ref="I49:I53"/>
    <mergeCell ref="I54:I58"/>
    <mergeCell ref="I59:I63"/>
    <mergeCell ref="I64:I68"/>
    <mergeCell ref="I69:I73"/>
    <mergeCell ref="I74:I78"/>
    <mergeCell ref="I79:I83"/>
    <mergeCell ref="I84:I88"/>
    <mergeCell ref="D414:D418"/>
    <mergeCell ref="D419:D423"/>
    <mergeCell ref="D424:D428"/>
    <mergeCell ref="D429:D433"/>
    <mergeCell ref="D434:D438"/>
    <mergeCell ref="D439:D443"/>
    <mergeCell ref="D444:D448"/>
    <mergeCell ref="D449:D453"/>
    <mergeCell ref="D454:D458"/>
    <mergeCell ref="D368:D373"/>
    <mergeCell ref="D374:D378"/>
    <mergeCell ref="D379:D383"/>
    <mergeCell ref="D384:D388"/>
    <mergeCell ref="D389:D393"/>
    <mergeCell ref="D394:D398"/>
    <mergeCell ref="D399:D403"/>
    <mergeCell ref="D404:D408"/>
    <mergeCell ref="D409:D413"/>
    <mergeCell ref="D323:D327"/>
    <mergeCell ref="D328:D332"/>
    <mergeCell ref="D333:D337"/>
    <mergeCell ref="D338:D342"/>
    <mergeCell ref="D343:D347"/>
    <mergeCell ref="D348:D352"/>
    <mergeCell ref="D353:D357"/>
    <mergeCell ref="D358:D362"/>
    <mergeCell ref="D363:D367"/>
    <mergeCell ref="D278:D282"/>
    <mergeCell ref="D283:D287"/>
    <mergeCell ref="D288:D292"/>
    <mergeCell ref="D293:D297"/>
    <mergeCell ref="D298:D302"/>
    <mergeCell ref="D303:D307"/>
    <mergeCell ref="D308:D312"/>
    <mergeCell ref="D313:D317"/>
    <mergeCell ref="D318:D322"/>
    <mergeCell ref="D233:D237"/>
    <mergeCell ref="D238:D242"/>
    <mergeCell ref="D243:D247"/>
    <mergeCell ref="D248:D252"/>
    <mergeCell ref="D253:D257"/>
    <mergeCell ref="D258:D262"/>
    <mergeCell ref="D263:D267"/>
    <mergeCell ref="D268:D272"/>
    <mergeCell ref="D273:D277"/>
    <mergeCell ref="D187:D191"/>
    <mergeCell ref="D192:D197"/>
    <mergeCell ref="D198:D202"/>
    <mergeCell ref="D203:D207"/>
    <mergeCell ref="D208:D212"/>
    <mergeCell ref="D213:D217"/>
    <mergeCell ref="D218:D222"/>
    <mergeCell ref="D223:D227"/>
    <mergeCell ref="D228:D232"/>
    <mergeCell ref="D140:D145"/>
    <mergeCell ref="D146:D150"/>
    <mergeCell ref="D151:D155"/>
    <mergeCell ref="D156:D160"/>
    <mergeCell ref="D161:D165"/>
    <mergeCell ref="D166:D170"/>
    <mergeCell ref="D171:D175"/>
    <mergeCell ref="D176:D180"/>
    <mergeCell ref="D181:D186"/>
    <mergeCell ref="D95:D99"/>
    <mergeCell ref="D100:D104"/>
    <mergeCell ref="D105:D109"/>
    <mergeCell ref="D110:D114"/>
    <mergeCell ref="D115:D119"/>
    <mergeCell ref="D120:D124"/>
    <mergeCell ref="D125:D129"/>
    <mergeCell ref="D130:D134"/>
    <mergeCell ref="D135:D139"/>
    <mergeCell ref="D79:D83"/>
    <mergeCell ref="D84:D88"/>
    <mergeCell ref="D89:D94"/>
    <mergeCell ref="N24:N28"/>
    <mergeCell ref="N29:N33"/>
    <mergeCell ref="N39:N43"/>
    <mergeCell ref="N34:N38"/>
    <mergeCell ref="N49:N53"/>
    <mergeCell ref="N44:N48"/>
    <mergeCell ref="D24:D28"/>
    <mergeCell ref="N89:N94"/>
    <mergeCell ref="N84:N88"/>
    <mergeCell ref="D34:D38"/>
    <mergeCell ref="D39:D43"/>
    <mergeCell ref="D44:D48"/>
    <mergeCell ref="D49:D53"/>
    <mergeCell ref="D54:D58"/>
    <mergeCell ref="D59:D63"/>
    <mergeCell ref="D64:D68"/>
    <mergeCell ref="D69:D73"/>
    <mergeCell ref="D74:D78"/>
    <mergeCell ref="I89:I94"/>
    <mergeCell ref="A1:N1"/>
    <mergeCell ref="L2:M2"/>
    <mergeCell ref="A3:B4"/>
    <mergeCell ref="C3:C4"/>
    <mergeCell ref="D3:H3"/>
    <mergeCell ref="I3:M3"/>
    <mergeCell ref="N3:N4"/>
    <mergeCell ref="N14:N23"/>
    <mergeCell ref="N5:N13"/>
    <mergeCell ref="D5:D13"/>
    <mergeCell ref="D14:D23"/>
    <mergeCell ref="N100:N104"/>
    <mergeCell ref="N95:N99"/>
    <mergeCell ref="N110:N114"/>
    <mergeCell ref="N105:N109"/>
    <mergeCell ref="N59:N63"/>
    <mergeCell ref="N54:N58"/>
    <mergeCell ref="N69:N73"/>
    <mergeCell ref="N64:N68"/>
    <mergeCell ref="N79:N83"/>
    <mergeCell ref="N74:N78"/>
    <mergeCell ref="N151:N155"/>
    <mergeCell ref="N146:N150"/>
    <mergeCell ref="N161:N165"/>
    <mergeCell ref="N156:N160"/>
    <mergeCell ref="N171:N175"/>
    <mergeCell ref="N166:N170"/>
    <mergeCell ref="N120:N124"/>
    <mergeCell ref="N115:N119"/>
    <mergeCell ref="N130:N134"/>
    <mergeCell ref="N125:N129"/>
    <mergeCell ref="N140:N145"/>
    <mergeCell ref="N135:N139"/>
    <mergeCell ref="N213:N217"/>
    <mergeCell ref="N223:N227"/>
    <mergeCell ref="N228:N232"/>
    <mergeCell ref="N181:N186"/>
    <mergeCell ref="N176:N180"/>
    <mergeCell ref="N192:N197"/>
    <mergeCell ref="N187:N191"/>
    <mergeCell ref="N203:N207"/>
    <mergeCell ref="N198:N202"/>
    <mergeCell ref="N208:N212"/>
    <mergeCell ref="N218:N222"/>
    <mergeCell ref="N273:N277"/>
    <mergeCell ref="N268:N272"/>
    <mergeCell ref="N283:N287"/>
    <mergeCell ref="N278:N282"/>
    <mergeCell ref="N293:N297"/>
    <mergeCell ref="N288:N292"/>
    <mergeCell ref="N243:N247"/>
    <mergeCell ref="N238:N242"/>
    <mergeCell ref="N253:N257"/>
    <mergeCell ref="N248:N252"/>
    <mergeCell ref="N263:N267"/>
    <mergeCell ref="N258:N262"/>
    <mergeCell ref="N333:N337"/>
    <mergeCell ref="N328:N332"/>
    <mergeCell ref="N343:N347"/>
    <mergeCell ref="N338:N342"/>
    <mergeCell ref="N353:N357"/>
    <mergeCell ref="N348:N352"/>
    <mergeCell ref="N303:N307"/>
    <mergeCell ref="N298:N302"/>
    <mergeCell ref="N313:N317"/>
    <mergeCell ref="N308:N312"/>
    <mergeCell ref="N323:N327"/>
    <mergeCell ref="N389:N393"/>
    <mergeCell ref="N414:N418"/>
    <mergeCell ref="N409:N413"/>
    <mergeCell ref="N363:N367"/>
    <mergeCell ref="N358:N362"/>
    <mergeCell ref="N374:N378"/>
    <mergeCell ref="N384:N388"/>
    <mergeCell ref="N379:N383"/>
    <mergeCell ref="N399:N403"/>
    <mergeCell ref="E499:H499"/>
    <mergeCell ref="J499:M499"/>
    <mergeCell ref="N494:N498"/>
    <mergeCell ref="N469:N473"/>
    <mergeCell ref="N474:N478"/>
    <mergeCell ref="N479:N483"/>
    <mergeCell ref="N459:N463"/>
    <mergeCell ref="N489:N493"/>
    <mergeCell ref="N464:N468"/>
    <mergeCell ref="I459:I463"/>
    <mergeCell ref="I464:I468"/>
    <mergeCell ref="I469:I473"/>
    <mergeCell ref="I474:I478"/>
    <mergeCell ref="I479:I483"/>
    <mergeCell ref="I484:I488"/>
    <mergeCell ref="I489:I493"/>
    <mergeCell ref="I494:I498"/>
    <mergeCell ref="N419:N423"/>
    <mergeCell ref="N434:N438"/>
    <mergeCell ref="N429:N433"/>
    <mergeCell ref="N444:N448"/>
    <mergeCell ref="N439:N443"/>
    <mergeCell ref="N404:N408"/>
    <mergeCell ref="N394:N398"/>
    <mergeCell ref="N454:N458"/>
    <mergeCell ref="N484:N488"/>
    <mergeCell ref="N233:N237"/>
    <mergeCell ref="N318:N322"/>
    <mergeCell ref="N368:N373"/>
    <mergeCell ref="N449:N453"/>
    <mergeCell ref="A5:A13"/>
    <mergeCell ref="B5:B13"/>
    <mergeCell ref="C5:C13"/>
    <mergeCell ref="A14:A23"/>
    <mergeCell ref="B14:B23"/>
    <mergeCell ref="B24:B28"/>
    <mergeCell ref="C14:C23"/>
    <mergeCell ref="C24:C28"/>
    <mergeCell ref="C29:C33"/>
    <mergeCell ref="C34:C38"/>
    <mergeCell ref="D29:D33"/>
    <mergeCell ref="C39:C43"/>
    <mergeCell ref="C44:C48"/>
    <mergeCell ref="C49:C53"/>
    <mergeCell ref="C54:C58"/>
    <mergeCell ref="C59:C63"/>
    <mergeCell ref="C64:C68"/>
    <mergeCell ref="C69:C73"/>
    <mergeCell ref="C74:C78"/>
    <mergeCell ref="N424:N428"/>
    <mergeCell ref="C79:C83"/>
    <mergeCell ref="C84:C88"/>
    <mergeCell ref="C89:C94"/>
    <mergeCell ref="C95:C99"/>
    <mergeCell ref="C100:C104"/>
    <mergeCell ref="C105:C109"/>
    <mergeCell ref="C110:C114"/>
    <mergeCell ref="C115:C119"/>
    <mergeCell ref="C120:C124"/>
    <mergeCell ref="C125:C129"/>
    <mergeCell ref="C130:C134"/>
    <mergeCell ref="C135:C139"/>
    <mergeCell ref="C140:C145"/>
    <mergeCell ref="C146:C150"/>
    <mergeCell ref="C151:C155"/>
    <mergeCell ref="C156:C160"/>
    <mergeCell ref="C161:C165"/>
    <mergeCell ref="C166:C170"/>
    <mergeCell ref="C171:C175"/>
    <mergeCell ref="C176:C180"/>
    <mergeCell ref="C181:C186"/>
    <mergeCell ref="C187:C191"/>
    <mergeCell ref="C192:C197"/>
    <mergeCell ref="C198:C202"/>
    <mergeCell ref="C203:C207"/>
    <mergeCell ref="C208:C212"/>
    <mergeCell ref="C213:C217"/>
    <mergeCell ref="C218:C222"/>
    <mergeCell ref="C223:C227"/>
    <mergeCell ref="C228:C232"/>
    <mergeCell ref="C233:C237"/>
    <mergeCell ref="C238:C242"/>
    <mergeCell ref="C243:C247"/>
    <mergeCell ref="C248:C252"/>
    <mergeCell ref="C253:C257"/>
    <mergeCell ref="C258:C262"/>
    <mergeCell ref="C263:C267"/>
    <mergeCell ref="C268:C272"/>
    <mergeCell ref="C273:C277"/>
    <mergeCell ref="C278:C282"/>
    <mergeCell ref="C283:C287"/>
    <mergeCell ref="C288:C292"/>
    <mergeCell ref="C293:C297"/>
    <mergeCell ref="C298:C302"/>
    <mergeCell ref="C303:C307"/>
    <mergeCell ref="C308:C312"/>
    <mergeCell ref="C313:C317"/>
    <mergeCell ref="C318:C322"/>
    <mergeCell ref="C323:C327"/>
    <mergeCell ref="C328:C332"/>
    <mergeCell ref="C333:C337"/>
    <mergeCell ref="C338:C342"/>
    <mergeCell ref="C343:C347"/>
    <mergeCell ref="C348:C352"/>
    <mergeCell ref="C353:C357"/>
    <mergeCell ref="C358:C362"/>
    <mergeCell ref="C363:C367"/>
    <mergeCell ref="C368:C373"/>
    <mergeCell ref="C374:C378"/>
    <mergeCell ref="C379:C383"/>
    <mergeCell ref="C384:C388"/>
    <mergeCell ref="C389:C393"/>
    <mergeCell ref="A24:A28"/>
    <mergeCell ref="A29:A33"/>
    <mergeCell ref="B29:B33"/>
    <mergeCell ref="A34:A38"/>
    <mergeCell ref="B34:B38"/>
    <mergeCell ref="A39:A43"/>
    <mergeCell ref="B39:B43"/>
    <mergeCell ref="A44:A48"/>
    <mergeCell ref="B44:B48"/>
    <mergeCell ref="A49:A53"/>
    <mergeCell ref="B49:B53"/>
    <mergeCell ref="A54:A58"/>
    <mergeCell ref="B54:B58"/>
    <mergeCell ref="A59:A63"/>
    <mergeCell ref="B59:B63"/>
    <mergeCell ref="A64:A68"/>
    <mergeCell ref="B64:B68"/>
    <mergeCell ref="A69:A73"/>
    <mergeCell ref="B69:B73"/>
    <mergeCell ref="A74:A78"/>
    <mergeCell ref="B74:B78"/>
    <mergeCell ref="A79:A83"/>
    <mergeCell ref="B79:B83"/>
    <mergeCell ref="A84:A88"/>
    <mergeCell ref="B84:B88"/>
    <mergeCell ref="A89:A94"/>
    <mergeCell ref="B89:B94"/>
    <mergeCell ref="A95:A99"/>
    <mergeCell ref="B95:B99"/>
    <mergeCell ref="A100:A104"/>
    <mergeCell ref="B100:B104"/>
    <mergeCell ref="A105:A109"/>
    <mergeCell ref="B105:B109"/>
    <mergeCell ref="A110:A114"/>
    <mergeCell ref="B110:B114"/>
    <mergeCell ref="A115:A119"/>
    <mergeCell ref="B115:B119"/>
    <mergeCell ref="A120:A124"/>
    <mergeCell ref="B120:B124"/>
    <mergeCell ref="A125:A129"/>
    <mergeCell ref="B125:B129"/>
    <mergeCell ref="A130:A134"/>
    <mergeCell ref="B130:B134"/>
    <mergeCell ref="A135:A139"/>
    <mergeCell ref="B135:B139"/>
    <mergeCell ref="A140:A145"/>
    <mergeCell ref="B140:B145"/>
    <mergeCell ref="A146:A150"/>
    <mergeCell ref="B146:B150"/>
    <mergeCell ref="A151:A155"/>
    <mergeCell ref="B151:B155"/>
    <mergeCell ref="A156:A160"/>
    <mergeCell ref="B156:B160"/>
    <mergeCell ref="A161:A165"/>
    <mergeCell ref="B161:B165"/>
    <mergeCell ref="A166:A170"/>
    <mergeCell ref="B166:B170"/>
    <mergeCell ref="A171:A175"/>
    <mergeCell ref="B171:B175"/>
    <mergeCell ref="A176:A180"/>
    <mergeCell ref="B176:B180"/>
    <mergeCell ref="A181:A186"/>
    <mergeCell ref="B181:B186"/>
    <mergeCell ref="A187:A191"/>
    <mergeCell ref="B187:B191"/>
    <mergeCell ref="A192:A197"/>
    <mergeCell ref="B192:B197"/>
    <mergeCell ref="A198:A202"/>
    <mergeCell ref="B198:B202"/>
    <mergeCell ref="A203:A207"/>
    <mergeCell ref="B203:B207"/>
    <mergeCell ref="A208:A212"/>
    <mergeCell ref="B208:B212"/>
    <mergeCell ref="A213:A217"/>
    <mergeCell ref="B213:B217"/>
    <mergeCell ref="A218:A222"/>
    <mergeCell ref="B218:B222"/>
    <mergeCell ref="A223:A227"/>
    <mergeCell ref="B223:B227"/>
    <mergeCell ref="A228:A232"/>
    <mergeCell ref="B228:B232"/>
    <mergeCell ref="A233:A237"/>
    <mergeCell ref="B233:B237"/>
    <mergeCell ref="A238:A242"/>
    <mergeCell ref="B238:B242"/>
    <mergeCell ref="A243:A247"/>
    <mergeCell ref="B243:B247"/>
    <mergeCell ref="A248:A252"/>
    <mergeCell ref="B248:B252"/>
    <mergeCell ref="A253:A257"/>
    <mergeCell ref="B253:B257"/>
    <mergeCell ref="A258:A262"/>
    <mergeCell ref="B258:B262"/>
    <mergeCell ref="A263:A267"/>
    <mergeCell ref="B263:B267"/>
    <mergeCell ref="A268:A272"/>
    <mergeCell ref="B268:B272"/>
    <mergeCell ref="A273:A277"/>
    <mergeCell ref="B273:B277"/>
    <mergeCell ref="A278:A282"/>
    <mergeCell ref="B278:B282"/>
    <mergeCell ref="A283:A287"/>
    <mergeCell ref="B283:B287"/>
    <mergeCell ref="A288:A292"/>
    <mergeCell ref="B288:B292"/>
    <mergeCell ref="A293:A297"/>
    <mergeCell ref="B293:B297"/>
    <mergeCell ref="A298:A302"/>
    <mergeCell ref="B298:B302"/>
    <mergeCell ref="A303:A307"/>
    <mergeCell ref="B303:B307"/>
    <mergeCell ref="A308:A312"/>
    <mergeCell ref="B308:B312"/>
    <mergeCell ref="A313:A317"/>
    <mergeCell ref="B313:B317"/>
    <mergeCell ref="A318:A322"/>
    <mergeCell ref="B318:B322"/>
    <mergeCell ref="A323:A327"/>
    <mergeCell ref="B323:B327"/>
    <mergeCell ref="A328:A332"/>
    <mergeCell ref="B328:B332"/>
    <mergeCell ref="A333:A337"/>
    <mergeCell ref="B333:B337"/>
    <mergeCell ref="A338:A342"/>
    <mergeCell ref="B338:B342"/>
    <mergeCell ref="A343:A347"/>
    <mergeCell ref="B343:B347"/>
    <mergeCell ref="A348:A352"/>
    <mergeCell ref="B348:B352"/>
    <mergeCell ref="A353:A357"/>
    <mergeCell ref="B353:B357"/>
    <mergeCell ref="A358:A362"/>
    <mergeCell ref="B358:B362"/>
    <mergeCell ref="A363:A367"/>
    <mergeCell ref="B363:B367"/>
    <mergeCell ref="A368:A373"/>
    <mergeCell ref="B368:B373"/>
    <mergeCell ref="A374:A378"/>
    <mergeCell ref="B374:B378"/>
    <mergeCell ref="A379:A383"/>
    <mergeCell ref="B379:B383"/>
    <mergeCell ref="A384:A388"/>
    <mergeCell ref="B384:B388"/>
    <mergeCell ref="A389:A393"/>
    <mergeCell ref="B389:B393"/>
    <mergeCell ref="A394:A398"/>
    <mergeCell ref="B394:B398"/>
    <mergeCell ref="C394:C398"/>
    <mergeCell ref="A399:A403"/>
    <mergeCell ref="B399:B403"/>
    <mergeCell ref="C399:C403"/>
    <mergeCell ref="A404:A408"/>
    <mergeCell ref="B404:B408"/>
    <mergeCell ref="C404:C408"/>
    <mergeCell ref="A409:A413"/>
    <mergeCell ref="B409:B413"/>
    <mergeCell ref="C409:C413"/>
    <mergeCell ref="A414:A418"/>
    <mergeCell ref="B414:B418"/>
    <mergeCell ref="C414:C418"/>
    <mergeCell ref="A419:A423"/>
    <mergeCell ref="B419:B423"/>
    <mergeCell ref="C419:C423"/>
    <mergeCell ref="A424:A428"/>
    <mergeCell ref="B424:B428"/>
    <mergeCell ref="C424:C428"/>
    <mergeCell ref="A429:A433"/>
    <mergeCell ref="B429:B433"/>
    <mergeCell ref="C429:C433"/>
    <mergeCell ref="A434:A438"/>
    <mergeCell ref="B434:B438"/>
    <mergeCell ref="C434:C438"/>
    <mergeCell ref="A439:A443"/>
    <mergeCell ref="B439:B443"/>
    <mergeCell ref="C439:C443"/>
    <mergeCell ref="A444:A448"/>
    <mergeCell ref="B444:B448"/>
    <mergeCell ref="C444:C448"/>
    <mergeCell ref="A449:A453"/>
    <mergeCell ref="B449:B453"/>
    <mergeCell ref="C449:C453"/>
    <mergeCell ref="A454:A458"/>
    <mergeCell ref="B454:B458"/>
    <mergeCell ref="C454:C458"/>
    <mergeCell ref="A459:A463"/>
    <mergeCell ref="B459:B463"/>
    <mergeCell ref="C459:C463"/>
    <mergeCell ref="A464:A468"/>
    <mergeCell ref="B464:B468"/>
    <mergeCell ref="C464:C468"/>
    <mergeCell ref="A469:A473"/>
    <mergeCell ref="B469:B473"/>
    <mergeCell ref="C469:C473"/>
    <mergeCell ref="A474:A478"/>
    <mergeCell ref="B474:B478"/>
    <mergeCell ref="C474:C478"/>
    <mergeCell ref="A479:A483"/>
    <mergeCell ref="B479:B483"/>
    <mergeCell ref="C479:C483"/>
    <mergeCell ref="A484:A488"/>
    <mergeCell ref="B484:B488"/>
    <mergeCell ref="C484:C488"/>
    <mergeCell ref="A489:A493"/>
    <mergeCell ref="B489:B493"/>
    <mergeCell ref="C489:C493"/>
    <mergeCell ref="A494:A498"/>
    <mergeCell ref="B494:B498"/>
    <mergeCell ref="C494:C498"/>
  </mergeCells>
  <phoneticPr fontId="1" type="noConversion"/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조사 개요</vt:lpstr>
      <vt:lpstr>산업별 인력현황</vt:lpstr>
      <vt:lpstr>직종별 인력현황</vt:lpstr>
      <vt:lpstr>규모별 인력현황</vt:lpstr>
      <vt:lpstr>양성훈련 수요-지원자 부족 역량(NCS)</vt:lpstr>
      <vt:lpstr>향상훈련 수요-훈련필요분야(NCS, 직업기초능력)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20190719-24</dc:creator>
  <cp:lastModifiedBy>은진 하</cp:lastModifiedBy>
  <cp:lastPrinted>2024-09-26T06:41:21Z</cp:lastPrinted>
  <dcterms:created xsi:type="dcterms:W3CDTF">2020-10-15T11:26:25Z</dcterms:created>
  <dcterms:modified xsi:type="dcterms:W3CDTF">2024-09-27T00:48:01Z</dcterms:modified>
</cp:coreProperties>
</file>